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45" windowHeight="4995" activeTab="7"/>
  </bookViews>
  <sheets>
    <sheet name="Grafico1" sheetId="1" r:id="rId1"/>
    <sheet name="Grafico2" sheetId="2" r:id="rId2"/>
    <sheet name="Grafico3" sheetId="3" r:id="rId3"/>
    <sheet name="Grafico4" sheetId="4" r:id="rId4"/>
    <sheet name="Grafico5" sheetId="5" r:id="rId5"/>
    <sheet name="Grafico9" sheetId="6" r:id="rId6"/>
    <sheet name="Grafico10" sheetId="7" r:id="rId7"/>
    <sheet name="Grafico11" sheetId="8" r:id="rId8"/>
    <sheet name="Foglio1" sheetId="9" r:id="rId9"/>
    <sheet name="Foglio2" sheetId="10" r:id="rId10"/>
    <sheet name="Foglio3" sheetId="11" r:id="rId11"/>
  </sheets>
  <definedNames/>
  <calcPr fullCalcOnLoad="1"/>
</workbook>
</file>

<file path=xl/sharedStrings.xml><?xml version="1.0" encoding="utf-8"?>
<sst xmlns="http://schemas.openxmlformats.org/spreadsheetml/2006/main" count="28" uniqueCount="11">
  <si>
    <t>radiazioni</t>
  </si>
  <si>
    <t>frequenza</t>
  </si>
  <si>
    <t>assorbimento piombo</t>
  </si>
  <si>
    <t xml:space="preserve">media </t>
  </si>
  <si>
    <t>assorbimento cartone</t>
  </si>
  <si>
    <t>radiazione radio 226</t>
  </si>
  <si>
    <t>media</t>
  </si>
  <si>
    <t>radiazioni naturali</t>
  </si>
  <si>
    <t>freq. Rel.</t>
  </si>
  <si>
    <t>gaussiana</t>
  </si>
  <si>
    <t>dev stand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</si>
</sst>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i/>
      <sz val="9.25"/>
      <name val="Arial"/>
      <family val="2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325"/>
          <c:w val="0.978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istogramma assorbimento piombo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Foglio1!$B$2:$B$14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</c:numCache>
            </c:numRef>
          </c:cat>
          <c:val>
            <c:numRef>
              <c:f>Foglio1!$C$2:$C$14</c:f>
              <c:numCache>
                <c:ptCount val="13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24</c:v>
                </c:pt>
                <c:pt idx="5">
                  <c:v>32</c:v>
                </c:pt>
                <c:pt idx="6">
                  <c:v>12</c:v>
                </c:pt>
                <c:pt idx="7">
                  <c:v>13</c:v>
                </c:pt>
                <c:pt idx="8">
                  <c:v>9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34622602"/>
        <c:axId val="43167963"/>
      </c:bar3DChart>
      <c:catAx>
        <c:axId val="34622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167963"/>
        <c:crosses val="autoZero"/>
        <c:auto val="1"/>
        <c:lblOffset val="100"/>
        <c:noMultiLvlLbl val="0"/>
      </c:catAx>
      <c:valAx>
        <c:axId val="431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assoluta</a:t>
                </a:r>
              </a:p>
            </c:rich>
          </c:tx>
          <c:layout>
            <c:manualLayout>
              <c:xMode val="factor"/>
              <c:yMode val="factor"/>
              <c:x val="-0.159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46226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Foglio1!$I$28:$J$28</c:f>
              <c:strCache>
                <c:ptCount val="1"/>
                <c:pt idx="0">
                  <c:v>assorbimento cartone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Foglio1!$I$2:$I$26</c:f>
              <c:numCache>
                <c:ptCount val="25"/>
                <c:pt idx="0">
                  <c:v>24</c:v>
                </c:pt>
                <c:pt idx="1">
                  <c:v>25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</c:numCache>
            </c:numRef>
          </c:cat>
          <c:val>
            <c:numRef>
              <c:f>Foglio1!$J$2:$J$26</c:f>
              <c:numCache>
                <c:ptCount val="2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11</c:v>
                </c:pt>
                <c:pt idx="10">
                  <c:v>14</c:v>
                </c:pt>
                <c:pt idx="11">
                  <c:v>17</c:v>
                </c:pt>
                <c:pt idx="12">
                  <c:v>13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</c:numCache>
            </c:numRef>
          </c:val>
          <c:shape val="box"/>
        </c:ser>
        <c:shape val="box"/>
        <c:axId val="52967348"/>
        <c:axId val="6944085"/>
      </c:bar3DChart>
      <c:catAx>
        <c:axId val="5296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944085"/>
        <c:crosses val="autoZero"/>
        <c:auto val="1"/>
        <c:lblOffset val="100"/>
        <c:noMultiLvlLbl val="0"/>
      </c:catAx>
      <c:valAx>
        <c:axId val="6944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assoluta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52967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radiazioni radio226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Foglio1!$P$2:$P$36</c:f>
              <c:numCache>
                <c:ptCount val="35"/>
                <c:pt idx="0">
                  <c:v>53</c:v>
                </c:pt>
                <c:pt idx="1">
                  <c:v>54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67</c:v>
                </c:pt>
                <c:pt idx="12">
                  <c:v>68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  <c:pt idx="16">
                  <c:v>73</c:v>
                </c:pt>
                <c:pt idx="17">
                  <c:v>74</c:v>
                </c:pt>
                <c:pt idx="18">
                  <c:v>75</c:v>
                </c:pt>
                <c:pt idx="19">
                  <c:v>76</c:v>
                </c:pt>
                <c:pt idx="20">
                  <c:v>77</c:v>
                </c:pt>
                <c:pt idx="21">
                  <c:v>78</c:v>
                </c:pt>
                <c:pt idx="22">
                  <c:v>79</c:v>
                </c:pt>
                <c:pt idx="23">
                  <c:v>80</c:v>
                </c:pt>
                <c:pt idx="24">
                  <c:v>81</c:v>
                </c:pt>
                <c:pt idx="25">
                  <c:v>82</c:v>
                </c:pt>
                <c:pt idx="26">
                  <c:v>83</c:v>
                </c:pt>
                <c:pt idx="27">
                  <c:v>84</c:v>
                </c:pt>
                <c:pt idx="28">
                  <c:v>85</c:v>
                </c:pt>
                <c:pt idx="29">
                  <c:v>86</c:v>
                </c:pt>
                <c:pt idx="30">
                  <c:v>87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</c:numCache>
            </c:numRef>
          </c:cat>
          <c:val>
            <c:numRef>
              <c:f>Foglio1!$Q$2:$Q$36</c:f>
              <c:numCache>
                <c:ptCount val="3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shape val="box"/>
        </c:ser>
        <c:shape val="box"/>
        <c:axId val="62496766"/>
        <c:axId val="25599983"/>
      </c:bar3DChart>
      <c:catAx>
        <c:axId val="62496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599983"/>
        <c:crosses val="autoZero"/>
        <c:auto val="1"/>
        <c:lblOffset val="100"/>
        <c:noMultiLvlLbl val="0"/>
      </c:catAx>
      <c:valAx>
        <c:axId val="2559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assoluta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624967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Foglio1!$W$11:$X$11</c:f>
              <c:strCache>
                <c:ptCount val="1"/>
                <c:pt idx="0">
                  <c:v>radiazioni naturali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Foglio1!$W$2:$W$9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Foglio1!$X$2:$X$9</c:f>
              <c:numCache>
                <c:ptCount val="8"/>
                <c:pt idx="0">
                  <c:v>17</c:v>
                </c:pt>
                <c:pt idx="1">
                  <c:v>25</c:v>
                </c:pt>
                <c:pt idx="2">
                  <c:v>38</c:v>
                </c:pt>
                <c:pt idx="3">
                  <c:v>28</c:v>
                </c:pt>
                <c:pt idx="4">
                  <c:v>17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  <c:shape val="box"/>
        </c:ser>
        <c:shape val="box"/>
        <c:axId val="29073256"/>
        <c:axId val="60332713"/>
      </c:bar3DChart>
      <c:catAx>
        <c:axId val="2907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332713"/>
        <c:crosses val="autoZero"/>
        <c:auto val="1"/>
        <c:lblOffset val="100"/>
        <c:noMultiLvlLbl val="0"/>
      </c:catAx>
      <c:valAx>
        <c:axId val="60332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assoluta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290732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istogramma assorbimento piombo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Foglio1!$B$2:$B$14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</c:numCache>
            </c:numRef>
          </c:cat>
          <c:val>
            <c:numRef>
              <c:f>Foglio1!$D$2:$D$14</c:f>
              <c:numCache>
                <c:ptCount val="13"/>
                <c:pt idx="0">
                  <c:v>0.02</c:v>
                </c:pt>
                <c:pt idx="1">
                  <c:v>0.05333333333333334</c:v>
                </c:pt>
                <c:pt idx="2">
                  <c:v>0.08666666666666667</c:v>
                </c:pt>
                <c:pt idx="3">
                  <c:v>0.14</c:v>
                </c:pt>
                <c:pt idx="4">
                  <c:v>0.16</c:v>
                </c:pt>
                <c:pt idx="5">
                  <c:v>0.21333333333333335</c:v>
                </c:pt>
                <c:pt idx="6">
                  <c:v>0.08</c:v>
                </c:pt>
                <c:pt idx="7">
                  <c:v>0.08666666666666667</c:v>
                </c:pt>
                <c:pt idx="8">
                  <c:v>0.06</c:v>
                </c:pt>
                <c:pt idx="9">
                  <c:v>0.05333333333333334</c:v>
                </c:pt>
                <c:pt idx="10">
                  <c:v>0.03333333333333333</c:v>
                </c:pt>
                <c:pt idx="11">
                  <c:v>0.006666666666666667</c:v>
                </c:pt>
                <c:pt idx="12">
                  <c:v>0.006666666666666667</c:v>
                </c:pt>
              </c:numCache>
            </c:numRef>
          </c:val>
        </c:ser>
        <c:axId val="6123506"/>
        <c:axId val="55111555"/>
      </c:ba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Foglio1!$E$2:$E$14</c:f>
              <c:numCache>
                <c:ptCount val="13"/>
                <c:pt idx="0">
                  <c:v>0.02407947828566459</c:v>
                </c:pt>
                <c:pt idx="1">
                  <c:v>0.04789988433594284</c:v>
                </c:pt>
                <c:pt idx="2">
                  <c:v>0.08151566135372873</c:v>
                </c:pt>
                <c:pt idx="3">
                  <c:v>0.1186770789253006</c:v>
                </c:pt>
                <c:pt idx="4">
                  <c:v>0.14781273064464476</c:v>
                </c:pt>
                <c:pt idx="5">
                  <c:v>0.15749835859439082</c:v>
                </c:pt>
                <c:pt idx="6">
                  <c:v>0.14356858634467926</c:v>
                </c:pt>
                <c:pt idx="7">
                  <c:v>0.11195977480075145</c:v>
                </c:pt>
                <c:pt idx="8">
                  <c:v>0.07469367169859967</c:v>
                </c:pt>
                <c:pt idx="9">
                  <c:v>0.042630929395395124</c:v>
                </c:pt>
                <c:pt idx="10">
                  <c:v>0.020815411131771766</c:v>
                </c:pt>
                <c:pt idx="11">
                  <c:v>0.0031071554275302537</c:v>
                </c:pt>
                <c:pt idx="12">
                  <c:v>0.00024843785087619243</c:v>
                </c:pt>
              </c:numCache>
            </c:numRef>
          </c:yVal>
          <c:smooth val="1"/>
        </c:ser>
        <c:axId val="6123506"/>
        <c:axId val="55111555"/>
      </c:scatterChart>
      <c:catAx>
        <c:axId val="612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1555"/>
        <c:crosses val="autoZero"/>
        <c:auto val="1"/>
        <c:lblOffset val="100"/>
        <c:noMultiLvlLbl val="0"/>
      </c:catAx>
      <c:valAx>
        <c:axId val="551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 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>
                <a:latin typeface="Arial"/>
                <a:ea typeface="Arial"/>
                <a:cs typeface="Arial"/>
              </a:defRPr>
            </a:pPr>
          </a:p>
        </c:txPr>
        <c:crossAx val="612350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radiazioni radio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Foglio1!$P$2:$P$36</c:f>
              <c:numCache>
                <c:ptCount val="35"/>
                <c:pt idx="0">
                  <c:v>53</c:v>
                </c:pt>
                <c:pt idx="1">
                  <c:v>54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67</c:v>
                </c:pt>
                <c:pt idx="12">
                  <c:v>68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  <c:pt idx="16">
                  <c:v>73</c:v>
                </c:pt>
                <c:pt idx="17">
                  <c:v>74</c:v>
                </c:pt>
                <c:pt idx="18">
                  <c:v>75</c:v>
                </c:pt>
                <c:pt idx="19">
                  <c:v>76</c:v>
                </c:pt>
                <c:pt idx="20">
                  <c:v>77</c:v>
                </c:pt>
                <c:pt idx="21">
                  <c:v>78</c:v>
                </c:pt>
                <c:pt idx="22">
                  <c:v>79</c:v>
                </c:pt>
                <c:pt idx="23">
                  <c:v>80</c:v>
                </c:pt>
                <c:pt idx="24">
                  <c:v>81</c:v>
                </c:pt>
                <c:pt idx="25">
                  <c:v>82</c:v>
                </c:pt>
                <c:pt idx="26">
                  <c:v>83</c:v>
                </c:pt>
                <c:pt idx="27">
                  <c:v>84</c:v>
                </c:pt>
                <c:pt idx="28">
                  <c:v>85</c:v>
                </c:pt>
                <c:pt idx="29">
                  <c:v>86</c:v>
                </c:pt>
                <c:pt idx="30">
                  <c:v>87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</c:numCache>
            </c:numRef>
          </c:cat>
          <c:val>
            <c:numRef>
              <c:f>Foglio1!$R$2:$R$36</c:f>
              <c:numCache>
                <c:ptCount val="35"/>
                <c:pt idx="0">
                  <c:v>0.006666666666666667</c:v>
                </c:pt>
                <c:pt idx="1">
                  <c:v>0.006666666666666667</c:v>
                </c:pt>
                <c:pt idx="2">
                  <c:v>0.013333333333333334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0.03333333333333333</c:v>
                </c:pt>
                <c:pt idx="7">
                  <c:v>0.03333333333333333</c:v>
                </c:pt>
                <c:pt idx="8">
                  <c:v>0.03333333333333333</c:v>
                </c:pt>
                <c:pt idx="9">
                  <c:v>0.03333333333333333</c:v>
                </c:pt>
                <c:pt idx="10">
                  <c:v>0.04</c:v>
                </c:pt>
                <c:pt idx="11">
                  <c:v>0.04666666666666667</c:v>
                </c:pt>
                <c:pt idx="12">
                  <c:v>0.04</c:v>
                </c:pt>
                <c:pt idx="13">
                  <c:v>0.04</c:v>
                </c:pt>
                <c:pt idx="14">
                  <c:v>0.05333333333333334</c:v>
                </c:pt>
                <c:pt idx="15">
                  <c:v>0.06</c:v>
                </c:pt>
                <c:pt idx="16">
                  <c:v>0.06</c:v>
                </c:pt>
                <c:pt idx="17">
                  <c:v>0.05333333333333334</c:v>
                </c:pt>
                <c:pt idx="18">
                  <c:v>0.05333333333333334</c:v>
                </c:pt>
                <c:pt idx="19">
                  <c:v>0.04666666666666667</c:v>
                </c:pt>
                <c:pt idx="20">
                  <c:v>0.04</c:v>
                </c:pt>
                <c:pt idx="21">
                  <c:v>0.02666666666666667</c:v>
                </c:pt>
                <c:pt idx="22">
                  <c:v>0.02</c:v>
                </c:pt>
                <c:pt idx="23">
                  <c:v>0.03333333333333333</c:v>
                </c:pt>
                <c:pt idx="24">
                  <c:v>0.02</c:v>
                </c:pt>
                <c:pt idx="25">
                  <c:v>0.02</c:v>
                </c:pt>
                <c:pt idx="26">
                  <c:v>0.013333333333333334</c:v>
                </c:pt>
                <c:pt idx="27">
                  <c:v>0.02666666666666667</c:v>
                </c:pt>
                <c:pt idx="28">
                  <c:v>0.02666666666666667</c:v>
                </c:pt>
                <c:pt idx="29">
                  <c:v>0.02</c:v>
                </c:pt>
                <c:pt idx="30">
                  <c:v>0.013333333333333334</c:v>
                </c:pt>
                <c:pt idx="31">
                  <c:v>0.006666666666666667</c:v>
                </c:pt>
                <c:pt idx="32">
                  <c:v>0.006666666666666667</c:v>
                </c:pt>
                <c:pt idx="33">
                  <c:v>0.006666666666666667</c:v>
                </c:pt>
                <c:pt idx="34">
                  <c:v>0.006666666666666667</c:v>
                </c:pt>
              </c:numCache>
            </c:numRef>
          </c:val>
        </c:ser>
        <c:axId val="26241948"/>
        <c:axId val="34850941"/>
      </c:ba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Foglio1!$S$2:$S$36</c:f>
              <c:numCache>
                <c:ptCount val="35"/>
                <c:pt idx="0">
                  <c:v>0.0028039414227024385</c:v>
                </c:pt>
                <c:pt idx="1">
                  <c:v>0.0037093343803867784</c:v>
                </c:pt>
                <c:pt idx="2">
                  <c:v>0.0062151746830929515</c:v>
                </c:pt>
                <c:pt idx="3">
                  <c:v>0.007871973901591178</c:v>
                </c:pt>
                <c:pt idx="4">
                  <c:v>0.009826866084156954</c:v>
                </c:pt>
                <c:pt idx="5">
                  <c:v>0.017523293291368213</c:v>
                </c:pt>
                <c:pt idx="6">
                  <c:v>0.020641985368175984</c:v>
                </c:pt>
                <c:pt idx="7">
                  <c:v>0.023965598972395964</c:v>
                </c:pt>
                <c:pt idx="8">
                  <c:v>0.027423709240123176</c:v>
                </c:pt>
                <c:pt idx="9">
                  <c:v>0.03092895092568034</c:v>
                </c:pt>
                <c:pt idx="10">
                  <c:v>0.03437995225793632</c:v>
                </c:pt>
                <c:pt idx="11">
                  <c:v>0.03766573399638222</c:v>
                </c:pt>
                <c:pt idx="12">
                  <c:v>0.04067135922871927</c:v>
                </c:pt>
                <c:pt idx="13">
                  <c:v>0.04540215300404036</c:v>
                </c:pt>
                <c:pt idx="14">
                  <c:v>0.046937716492089075</c:v>
                </c:pt>
                <c:pt idx="15">
                  <c:v>0.047826494836424344</c:v>
                </c:pt>
                <c:pt idx="16">
                  <c:v>0.048030403420740234</c:v>
                </c:pt>
                <c:pt idx="17">
                  <c:v>0.04754063757485811</c:v>
                </c:pt>
                <c:pt idx="18">
                  <c:v>0.046378303170065506</c:v>
                </c:pt>
                <c:pt idx="19">
                  <c:v>0.04459290799395132</c:v>
                </c:pt>
                <c:pt idx="20">
                  <c:v>0.04225886415249625</c:v>
                </c:pt>
                <c:pt idx="21">
                  <c:v>0.039470345774255504</c:v>
                </c:pt>
                <c:pt idx="22">
                  <c:v>0.03633499695728313</c:v>
                </c:pt>
                <c:pt idx="23">
                  <c:v>0.03296707463305709</c:v>
                </c:pt>
                <c:pt idx="24">
                  <c:v>0.029480631373127085</c:v>
                </c:pt>
                <c:pt idx="25">
                  <c:v>0.02598329567723061</c:v>
                </c:pt>
                <c:pt idx="26">
                  <c:v>0.022571102677118433</c:v>
                </c:pt>
                <c:pt idx="27">
                  <c:v>0.01932468410397587</c:v>
                </c:pt>
                <c:pt idx="28">
                  <c:v>0.01630696414278064</c:v>
                </c:pt>
                <c:pt idx="29">
                  <c:v>0.013562348974981044</c:v>
                </c:pt>
                <c:pt idx="30">
                  <c:v>0.011117260953274607</c:v>
                </c:pt>
                <c:pt idx="31">
                  <c:v>0.007151988827549775</c:v>
                </c:pt>
                <c:pt idx="32">
                  <c:v>0.005612973218121137</c:v>
                </c:pt>
                <c:pt idx="33">
                  <c:v>0.004341703869744348</c:v>
                </c:pt>
                <c:pt idx="34">
                  <c:v>0.0033100039589021185</c:v>
                </c:pt>
              </c:numCache>
            </c:numRef>
          </c:yVal>
          <c:smooth val="1"/>
        </c:ser>
        <c:axId val="26241948"/>
        <c:axId val="34850941"/>
      </c:scatterChart>
      <c:catAx>
        <c:axId val="2624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0941"/>
        <c:crosses val="autoZero"/>
        <c:auto val="1"/>
        <c:lblOffset val="100"/>
        <c:noMultiLvlLbl val="0"/>
      </c:catAx>
      <c:valAx>
        <c:axId val="3485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262419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Assorbimento cartone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Foglio1!$I$2:$I$26</c:f>
              <c:numCache>
                <c:ptCount val="25"/>
                <c:pt idx="0">
                  <c:v>24</c:v>
                </c:pt>
                <c:pt idx="1">
                  <c:v>25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</c:numCache>
            </c:numRef>
          </c:cat>
          <c:val>
            <c:numRef>
              <c:f>Foglio1!$K$2:$K$26</c:f>
              <c:numCache>
                <c:ptCount val="25"/>
                <c:pt idx="0">
                  <c:v>0.013333333333333334</c:v>
                </c:pt>
                <c:pt idx="1">
                  <c:v>0.006666666666666667</c:v>
                </c:pt>
                <c:pt idx="2">
                  <c:v>0.02</c:v>
                </c:pt>
                <c:pt idx="3">
                  <c:v>0.02</c:v>
                </c:pt>
                <c:pt idx="4">
                  <c:v>0.04</c:v>
                </c:pt>
                <c:pt idx="5">
                  <c:v>0.03333333333333333</c:v>
                </c:pt>
                <c:pt idx="6">
                  <c:v>0.04666666666666667</c:v>
                </c:pt>
                <c:pt idx="7">
                  <c:v>0.04666666666666667</c:v>
                </c:pt>
                <c:pt idx="8">
                  <c:v>0.04</c:v>
                </c:pt>
                <c:pt idx="9">
                  <c:v>0.07333333333333333</c:v>
                </c:pt>
                <c:pt idx="10">
                  <c:v>0.09333333333333334</c:v>
                </c:pt>
                <c:pt idx="11">
                  <c:v>0.11333333333333333</c:v>
                </c:pt>
                <c:pt idx="12">
                  <c:v>0.08666666666666667</c:v>
                </c:pt>
                <c:pt idx="13">
                  <c:v>0.04666666666666667</c:v>
                </c:pt>
                <c:pt idx="14">
                  <c:v>0.06</c:v>
                </c:pt>
                <c:pt idx="15">
                  <c:v>0.05333333333333334</c:v>
                </c:pt>
                <c:pt idx="16">
                  <c:v>0.05333333333333334</c:v>
                </c:pt>
                <c:pt idx="17">
                  <c:v>0.02</c:v>
                </c:pt>
                <c:pt idx="18">
                  <c:v>0.02666666666666667</c:v>
                </c:pt>
                <c:pt idx="19">
                  <c:v>0.013333333333333334</c:v>
                </c:pt>
                <c:pt idx="20">
                  <c:v>0.03333333333333333</c:v>
                </c:pt>
                <c:pt idx="21">
                  <c:v>0.013333333333333334</c:v>
                </c:pt>
                <c:pt idx="22">
                  <c:v>0.02666666666666667</c:v>
                </c:pt>
                <c:pt idx="23">
                  <c:v>0.013333333333333334</c:v>
                </c:pt>
                <c:pt idx="24">
                  <c:v>0.006666666666666667</c:v>
                </c:pt>
              </c:numCache>
            </c:numRef>
          </c:val>
        </c:ser>
        <c:axId val="45223014"/>
        <c:axId val="4353943"/>
      </c:ba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Foglio1!$L$2:$L$26</c:f>
              <c:numCache>
                <c:ptCount val="25"/>
                <c:pt idx="0">
                  <c:v>0.005028108144057873</c:v>
                </c:pt>
                <c:pt idx="1">
                  <c:v>0.007448536616810044</c:v>
                </c:pt>
                <c:pt idx="2">
                  <c:v>0.014868536283528836</c:v>
                </c:pt>
                <c:pt idx="3">
                  <c:v>0.020035451313334795</c:v>
                </c:pt>
                <c:pt idx="4">
                  <c:v>0.02615882490264186</c:v>
                </c:pt>
                <c:pt idx="5">
                  <c:v>0.03309219086637144</c:v>
                </c:pt>
                <c:pt idx="6">
                  <c:v>0.0405621529864518</c:v>
                </c:pt>
                <c:pt idx="7">
                  <c:v>0.04817310785108889</c:v>
                </c:pt>
                <c:pt idx="8">
                  <c:v>0.05543403868350041</c:v>
                </c:pt>
                <c:pt idx="9">
                  <c:v>0.06180684344971271</c:v>
                </c:pt>
                <c:pt idx="10">
                  <c:v>0.06989099398262083</c:v>
                </c:pt>
                <c:pt idx="11">
                  <c:v>0.07088360979033355</c:v>
                </c:pt>
                <c:pt idx="12">
                  <c:v>0.06965601480887028</c:v>
                </c:pt>
                <c:pt idx="13">
                  <c:v>0.06632230475694122</c:v>
                </c:pt>
                <c:pt idx="14">
                  <c:v>0.061185538200353176</c:v>
                </c:pt>
                <c:pt idx="15">
                  <c:v>0.054692295001255956</c:v>
                </c:pt>
                <c:pt idx="16">
                  <c:v>0.047368725442450334</c:v>
                </c:pt>
                <c:pt idx="17">
                  <c:v>0.03975076027054469</c:v>
                </c:pt>
                <c:pt idx="18">
                  <c:v>0.03232119191480217</c:v>
                </c:pt>
                <c:pt idx="19">
                  <c:v>0.02546346406682348</c:v>
                </c:pt>
                <c:pt idx="20">
                  <c:v>0.019437293417018588</c:v>
                </c:pt>
                <c:pt idx="21">
                  <c:v>0.014376139711370025</c:v>
                </c:pt>
                <c:pt idx="22">
                  <c:v>0.010302365829332031</c:v>
                </c:pt>
                <c:pt idx="23">
                  <c:v>0.007153520702628004</c:v>
                </c:pt>
                <c:pt idx="24">
                  <c:v>0.004812723351083425</c:v>
                </c:pt>
              </c:numCache>
            </c:numRef>
          </c:yVal>
          <c:smooth val="1"/>
        </c:ser>
        <c:axId val="45223014"/>
        <c:axId val="4353943"/>
      </c:scatterChart>
      <c:catAx>
        <c:axId val="4522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3943"/>
        <c:crosses val="autoZero"/>
        <c:auto val="1"/>
        <c:lblOffset val="100"/>
        <c:noMultiLvlLbl val="0"/>
      </c:catAx>
      <c:valAx>
        <c:axId val="4353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52230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Radiazioni naturali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Foglio1!$W$2:$W$9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Foglio1!$Y$2:$Y$9</c:f>
              <c:numCache>
                <c:ptCount val="8"/>
                <c:pt idx="0">
                  <c:v>0.11333333333333333</c:v>
                </c:pt>
                <c:pt idx="1">
                  <c:v>0.16666666666666666</c:v>
                </c:pt>
                <c:pt idx="2">
                  <c:v>0.25333333333333335</c:v>
                </c:pt>
                <c:pt idx="3">
                  <c:v>0.18666666666666668</c:v>
                </c:pt>
                <c:pt idx="4">
                  <c:v>0.11333333333333333</c:v>
                </c:pt>
                <c:pt idx="5">
                  <c:v>0.08</c:v>
                </c:pt>
                <c:pt idx="6">
                  <c:v>0.06</c:v>
                </c:pt>
                <c:pt idx="7">
                  <c:v>0.02666666666666667</c:v>
                </c:pt>
              </c:numCache>
            </c:numRef>
          </c:val>
        </c:ser>
        <c:axId val="39185488"/>
        <c:axId val="17125073"/>
      </c:ba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Foglio1!$Z$2:$Z$9</c:f>
              <c:numCache>
                <c:ptCount val="8"/>
                <c:pt idx="0">
                  <c:v>0.07583889506495209</c:v>
                </c:pt>
                <c:pt idx="1">
                  <c:v>0.14689026507836597</c:v>
                </c:pt>
                <c:pt idx="2">
                  <c:v>0.2086966271050313</c:v>
                </c:pt>
                <c:pt idx="3">
                  <c:v>0.21749999123136343</c:v>
                </c:pt>
                <c:pt idx="4">
                  <c:v>0.16627404241051663</c:v>
                </c:pt>
                <c:pt idx="5">
                  <c:v>0.0932418893359804</c:v>
                </c:pt>
                <c:pt idx="6">
                  <c:v>0.03835474259605162</c:v>
                </c:pt>
                <c:pt idx="7">
                  <c:v>0.011573067282997104</c:v>
                </c:pt>
              </c:numCache>
            </c:numRef>
          </c:yVal>
          <c:smooth val="1"/>
        </c:ser>
        <c:axId val="39185488"/>
        <c:axId val="17125073"/>
      </c:scatterChart>
      <c:catAx>
        <c:axId val="39185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5073"/>
        <c:crosses val="autoZero"/>
        <c:auto val="1"/>
        <c:lblOffset val="100"/>
        <c:noMultiLvlLbl val="0"/>
      </c:catAx>
      <c:valAx>
        <c:axId val="1712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91854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workbookViewId="0" topLeftCell="F7">
      <selection activeCell="X14" sqref="X14"/>
    </sheetView>
  </sheetViews>
  <sheetFormatPr defaultColWidth="9.140625" defaultRowHeight="12.75"/>
  <cols>
    <col min="7" max="7" width="10.00390625" style="0" bestFit="1" customWidth="1"/>
  </cols>
  <sheetData>
    <row r="1" spans="2:28" ht="12.75">
      <c r="B1" t="s">
        <v>0</v>
      </c>
      <c r="C1" t="s">
        <v>1</v>
      </c>
      <c r="D1" t="s">
        <v>8</v>
      </c>
      <c r="E1" t="s">
        <v>9</v>
      </c>
      <c r="F1" t="s">
        <v>10</v>
      </c>
      <c r="G1" t="s">
        <v>3</v>
      </c>
      <c r="I1" t="s">
        <v>0</v>
      </c>
      <c r="J1" t="s">
        <v>1</v>
      </c>
      <c r="K1" t="s">
        <v>8</v>
      </c>
      <c r="L1" t="s">
        <v>9</v>
      </c>
      <c r="M1" t="s">
        <v>10</v>
      </c>
      <c r="N1" t="s">
        <v>6</v>
      </c>
      <c r="P1" t="s">
        <v>0</v>
      </c>
      <c r="Q1" t="s">
        <v>1</v>
      </c>
      <c r="R1" t="s">
        <v>8</v>
      </c>
      <c r="S1" t="s">
        <v>9</v>
      </c>
      <c r="T1" t="s">
        <v>10</v>
      </c>
      <c r="U1" t="s">
        <v>6</v>
      </c>
      <c r="W1" t="s">
        <v>0</v>
      </c>
      <c r="X1" t="s">
        <v>1</v>
      </c>
      <c r="Y1" t="s">
        <v>8</v>
      </c>
      <c r="Z1" t="s">
        <v>9</v>
      </c>
      <c r="AA1" t="s">
        <v>10</v>
      </c>
      <c r="AB1" t="s">
        <v>6</v>
      </c>
    </row>
    <row r="2" spans="1:28" ht="12.75">
      <c r="A2">
        <v>2</v>
      </c>
      <c r="B2">
        <v>2</v>
      </c>
      <c r="C2">
        <v>3</v>
      </c>
      <c r="D2">
        <f>C2/150</f>
        <v>0.02</v>
      </c>
      <c r="E2">
        <f>NORMDIST(B2,$G$2,$F$15,FALSE)</f>
        <v>0.02407947828566459</v>
      </c>
      <c r="F2">
        <f aca="true" t="shared" si="0" ref="F2:F14">(B2-$G$2)^2*C2</f>
        <v>72.22613333333332</v>
      </c>
      <c r="G2">
        <f>AVERAGE(A2:A151)</f>
        <v>6.906666666666666</v>
      </c>
      <c r="H2">
        <v>24</v>
      </c>
      <c r="I2">
        <v>24</v>
      </c>
      <c r="J2">
        <v>2</v>
      </c>
      <c r="K2">
        <f>J2/150</f>
        <v>0.013333333333333334</v>
      </c>
      <c r="L2">
        <f>NORMDIST(I2,$N$2,$M$27,FALSE)</f>
        <v>0.005028108144057873</v>
      </c>
      <c r="M2">
        <f>(I2-$N$2)^2*J2</f>
        <v>335.2323555555555</v>
      </c>
      <c r="N2">
        <f>AVERAGE(H2:H151)</f>
        <v>36.946666666666665</v>
      </c>
      <c r="O2">
        <v>53</v>
      </c>
      <c r="P2">
        <v>53</v>
      </c>
      <c r="Q2">
        <v>1</v>
      </c>
      <c r="R2">
        <f>Q2/150</f>
        <v>0.006666666666666667</v>
      </c>
      <c r="S2">
        <f>NORMDIST(P2,$U$2,$T$37,FALSE)</f>
        <v>0.0028039414227024385</v>
      </c>
      <c r="T2">
        <f>(P2-$U$2)^2*Q2</f>
        <v>391.77604444444455</v>
      </c>
      <c r="U2">
        <f>AVERAGE(O2:O151)</f>
        <v>72.79333333333334</v>
      </c>
      <c r="V2">
        <v>0</v>
      </c>
      <c r="W2">
        <v>0</v>
      </c>
      <c r="X2">
        <v>17</v>
      </c>
      <c r="Y2">
        <f>X2/150</f>
        <v>0.11333333333333333</v>
      </c>
      <c r="Z2">
        <f>NORMDIST(W2,$AB$2,$AA$10,FALSE)</f>
        <v>0.07583889506495209</v>
      </c>
      <c r="AA2">
        <f>(W2-$AB$2)^2*X2</f>
        <v>117.88555555555554</v>
      </c>
      <c r="AB2">
        <f>AVERAGE(V2:V151)</f>
        <v>2.6333333333333333</v>
      </c>
    </row>
    <row r="3" spans="1:27" ht="12.75">
      <c r="A3">
        <v>2</v>
      </c>
      <c r="B3">
        <v>3</v>
      </c>
      <c r="C3">
        <v>8</v>
      </c>
      <c r="D3">
        <f aca="true" t="shared" si="1" ref="D3:D14">C3/150</f>
        <v>0.05333333333333334</v>
      </c>
      <c r="E3">
        <f aca="true" t="shared" si="2" ref="E3:E14">NORMDIST(B3,$G$2,$F$15,FALSE)</f>
        <v>0.04789988433594284</v>
      </c>
      <c r="F3">
        <f t="shared" si="0"/>
        <v>122.09635555555553</v>
      </c>
      <c r="H3">
        <v>24</v>
      </c>
      <c r="I3">
        <v>25</v>
      </c>
      <c r="J3">
        <v>1</v>
      </c>
      <c r="K3">
        <f aca="true" t="shared" si="3" ref="K3:K26">J3/150</f>
        <v>0.006666666666666667</v>
      </c>
      <c r="L3">
        <f aca="true" t="shared" si="4" ref="L3:L26">NORMDIST(I3,$N$2,$M$27,FALSE)</f>
        <v>0.007448536616810044</v>
      </c>
      <c r="M3">
        <f aca="true" t="shared" si="5" ref="M3:M26">(I3-$N$2)^2*J3</f>
        <v>142.7228444444444</v>
      </c>
      <c r="O3">
        <v>54</v>
      </c>
      <c r="P3">
        <v>54</v>
      </c>
      <c r="Q3">
        <v>1</v>
      </c>
      <c r="R3">
        <f aca="true" t="shared" si="6" ref="R3:R36">Q3/150</f>
        <v>0.006666666666666667</v>
      </c>
      <c r="S3">
        <f aca="true" t="shared" si="7" ref="S3:S36">NORMDIST(P3,$U$2,$T$37,FALSE)</f>
        <v>0.0037093343803867784</v>
      </c>
      <c r="T3">
        <f aca="true" t="shared" si="8" ref="T3:T36">(P3-$U$2)^2*Q3</f>
        <v>353.1893777777779</v>
      </c>
      <c r="V3">
        <v>0</v>
      </c>
      <c r="W3">
        <v>1</v>
      </c>
      <c r="X3">
        <v>25</v>
      </c>
      <c r="Y3">
        <f aca="true" t="shared" si="9" ref="Y3:Y9">X3/150</f>
        <v>0.16666666666666666</v>
      </c>
      <c r="Z3">
        <f aca="true" t="shared" si="10" ref="Z3:Z9">NORMDIST(W3,$AB$2,$AA$10,FALSE)</f>
        <v>0.14689026507836597</v>
      </c>
      <c r="AA3">
        <f aca="true" t="shared" si="11" ref="AA3:AA9">(W3-$AB$2)^2*X3</f>
        <v>66.69444444444444</v>
      </c>
    </row>
    <row r="4" spans="1:27" ht="12.75">
      <c r="A4">
        <v>2</v>
      </c>
      <c r="B4">
        <v>4</v>
      </c>
      <c r="C4">
        <v>13</v>
      </c>
      <c r="D4">
        <f t="shared" si="1"/>
        <v>0.08666666666666667</v>
      </c>
      <c r="E4">
        <f t="shared" si="2"/>
        <v>0.08151566135372873</v>
      </c>
      <c r="F4">
        <f t="shared" si="0"/>
        <v>109.83324444444442</v>
      </c>
      <c r="H4">
        <v>25</v>
      </c>
      <c r="I4">
        <v>27</v>
      </c>
      <c r="J4">
        <v>3</v>
      </c>
      <c r="K4">
        <f t="shared" si="3"/>
        <v>0.02</v>
      </c>
      <c r="L4">
        <f t="shared" si="4"/>
        <v>0.014868536283528836</v>
      </c>
      <c r="M4">
        <f t="shared" si="5"/>
        <v>296.8085333333333</v>
      </c>
      <c r="O4">
        <v>56</v>
      </c>
      <c r="P4">
        <v>56</v>
      </c>
      <c r="Q4">
        <v>2</v>
      </c>
      <c r="R4">
        <f t="shared" si="6"/>
        <v>0.013333333333333334</v>
      </c>
      <c r="S4">
        <f t="shared" si="7"/>
        <v>0.0062151746830929515</v>
      </c>
      <c r="T4">
        <f t="shared" si="8"/>
        <v>564.0320888888891</v>
      </c>
      <c r="V4">
        <v>0</v>
      </c>
      <c r="W4">
        <v>2</v>
      </c>
      <c r="X4">
        <v>38</v>
      </c>
      <c r="Y4">
        <f t="shared" si="9"/>
        <v>0.25333333333333335</v>
      </c>
      <c r="Z4">
        <f t="shared" si="10"/>
        <v>0.2086966271050313</v>
      </c>
      <c r="AA4">
        <f t="shared" si="11"/>
        <v>15.242222222222221</v>
      </c>
    </row>
    <row r="5" spans="1:27" ht="12.75">
      <c r="A5">
        <v>3</v>
      </c>
      <c r="B5">
        <v>5</v>
      </c>
      <c r="C5">
        <v>21</v>
      </c>
      <c r="D5">
        <f t="shared" si="1"/>
        <v>0.14</v>
      </c>
      <c r="E5">
        <f t="shared" si="2"/>
        <v>0.1186770789253006</v>
      </c>
      <c r="F5">
        <f t="shared" si="0"/>
        <v>76.3429333333333</v>
      </c>
      <c r="H5">
        <v>27</v>
      </c>
      <c r="I5">
        <v>28</v>
      </c>
      <c r="J5">
        <v>3</v>
      </c>
      <c r="K5">
        <f t="shared" si="3"/>
        <v>0.02</v>
      </c>
      <c r="L5">
        <f t="shared" si="4"/>
        <v>0.020035451313334795</v>
      </c>
      <c r="M5">
        <f t="shared" si="5"/>
        <v>240.12853333333328</v>
      </c>
      <c r="O5">
        <v>56</v>
      </c>
      <c r="P5">
        <v>57</v>
      </c>
      <c r="Q5">
        <v>3</v>
      </c>
      <c r="R5">
        <f t="shared" si="6"/>
        <v>0.02</v>
      </c>
      <c r="S5">
        <f t="shared" si="7"/>
        <v>0.007871973901591178</v>
      </c>
      <c r="T5">
        <f t="shared" si="8"/>
        <v>748.2881333333337</v>
      </c>
      <c r="V5">
        <v>0</v>
      </c>
      <c r="W5">
        <v>3</v>
      </c>
      <c r="X5">
        <v>28</v>
      </c>
      <c r="Y5">
        <f t="shared" si="9"/>
        <v>0.18666666666666668</v>
      </c>
      <c r="Z5">
        <f t="shared" si="10"/>
        <v>0.21749999123136343</v>
      </c>
      <c r="AA5">
        <f t="shared" si="11"/>
        <v>3.7644444444444454</v>
      </c>
    </row>
    <row r="6" spans="1:27" ht="12.75">
      <c r="A6">
        <v>3</v>
      </c>
      <c r="B6">
        <v>6</v>
      </c>
      <c r="C6">
        <v>24</v>
      </c>
      <c r="D6">
        <f t="shared" si="1"/>
        <v>0.16</v>
      </c>
      <c r="E6">
        <f t="shared" si="2"/>
        <v>0.14781273064464476</v>
      </c>
      <c r="F6">
        <f t="shared" si="0"/>
        <v>19.72906666666665</v>
      </c>
      <c r="H6">
        <v>27</v>
      </c>
      <c r="I6">
        <v>29</v>
      </c>
      <c r="J6">
        <v>6</v>
      </c>
      <c r="K6">
        <f t="shared" si="3"/>
        <v>0.04</v>
      </c>
      <c r="L6">
        <f t="shared" si="4"/>
        <v>0.02615882490264186</v>
      </c>
      <c r="M6">
        <f t="shared" si="5"/>
        <v>378.89706666666655</v>
      </c>
      <c r="O6">
        <v>57</v>
      </c>
      <c r="P6">
        <v>58</v>
      </c>
      <c r="Q6">
        <v>3</v>
      </c>
      <c r="R6">
        <f t="shared" si="6"/>
        <v>0.02</v>
      </c>
      <c r="S6">
        <f t="shared" si="7"/>
        <v>0.009826866084156954</v>
      </c>
      <c r="T6">
        <f t="shared" si="8"/>
        <v>656.5281333333337</v>
      </c>
      <c r="V6">
        <v>0</v>
      </c>
      <c r="W6">
        <v>4</v>
      </c>
      <c r="X6">
        <v>17</v>
      </c>
      <c r="Y6">
        <f t="shared" si="9"/>
        <v>0.11333333333333333</v>
      </c>
      <c r="Z6">
        <f t="shared" si="10"/>
        <v>0.16627404241051663</v>
      </c>
      <c r="AA6">
        <f t="shared" si="11"/>
        <v>31.752222222222223</v>
      </c>
    </row>
    <row r="7" spans="1:27" ht="12.75">
      <c r="A7">
        <v>3</v>
      </c>
      <c r="B7">
        <v>7</v>
      </c>
      <c r="C7">
        <v>32</v>
      </c>
      <c r="D7">
        <f t="shared" si="1"/>
        <v>0.21333333333333335</v>
      </c>
      <c r="E7">
        <f t="shared" si="2"/>
        <v>0.15749835859439082</v>
      </c>
      <c r="F7">
        <f t="shared" si="0"/>
        <v>0.2787555555555578</v>
      </c>
      <c r="H7">
        <v>27</v>
      </c>
      <c r="I7">
        <v>30</v>
      </c>
      <c r="J7">
        <v>5</v>
      </c>
      <c r="K7">
        <f t="shared" si="3"/>
        <v>0.03333333333333333</v>
      </c>
      <c r="L7">
        <f t="shared" si="4"/>
        <v>0.03309219086637144</v>
      </c>
      <c r="M7">
        <f t="shared" si="5"/>
        <v>241.2808888888888</v>
      </c>
      <c r="O7">
        <v>57</v>
      </c>
      <c r="P7">
        <v>61</v>
      </c>
      <c r="Q7">
        <v>3</v>
      </c>
      <c r="R7">
        <f t="shared" si="6"/>
        <v>0.02</v>
      </c>
      <c r="S7">
        <f t="shared" si="7"/>
        <v>0.017523293291368213</v>
      </c>
      <c r="T7">
        <f t="shared" si="8"/>
        <v>417.2481333333336</v>
      </c>
      <c r="V7">
        <v>0</v>
      </c>
      <c r="W7">
        <v>5</v>
      </c>
      <c r="X7">
        <v>12</v>
      </c>
      <c r="Y7">
        <f t="shared" si="9"/>
        <v>0.08</v>
      </c>
      <c r="Z7">
        <f t="shared" si="10"/>
        <v>0.0932418893359804</v>
      </c>
      <c r="AA7">
        <f t="shared" si="11"/>
        <v>67.21333333333334</v>
      </c>
    </row>
    <row r="8" spans="1:27" ht="12.75">
      <c r="A8">
        <v>3</v>
      </c>
      <c r="B8">
        <v>8</v>
      </c>
      <c r="C8">
        <v>12</v>
      </c>
      <c r="D8">
        <f t="shared" si="1"/>
        <v>0.08</v>
      </c>
      <c r="E8">
        <f t="shared" si="2"/>
        <v>0.14356858634467926</v>
      </c>
      <c r="F8">
        <f t="shared" si="0"/>
        <v>14.344533333333342</v>
      </c>
      <c r="H8">
        <v>28</v>
      </c>
      <c r="I8">
        <v>31</v>
      </c>
      <c r="J8">
        <v>7</v>
      </c>
      <c r="K8">
        <f t="shared" si="3"/>
        <v>0.04666666666666667</v>
      </c>
      <c r="L8">
        <f t="shared" si="4"/>
        <v>0.0405621529864518</v>
      </c>
      <c r="M8">
        <f t="shared" si="5"/>
        <v>247.539911111111</v>
      </c>
      <c r="O8">
        <v>57</v>
      </c>
      <c r="P8">
        <v>62</v>
      </c>
      <c r="Q8">
        <v>5</v>
      </c>
      <c r="R8">
        <f t="shared" si="6"/>
        <v>0.03333333333333333</v>
      </c>
      <c r="S8">
        <f t="shared" si="7"/>
        <v>0.020641985368175984</v>
      </c>
      <c r="T8">
        <f t="shared" si="8"/>
        <v>582.4802222222226</v>
      </c>
      <c r="V8">
        <v>0</v>
      </c>
      <c r="W8">
        <v>6</v>
      </c>
      <c r="X8">
        <v>9</v>
      </c>
      <c r="Y8">
        <f t="shared" si="9"/>
        <v>0.06</v>
      </c>
      <c r="Z8">
        <f t="shared" si="10"/>
        <v>0.03835474259605162</v>
      </c>
      <c r="AA8">
        <f t="shared" si="11"/>
        <v>102.01</v>
      </c>
    </row>
    <row r="9" spans="1:27" ht="13.5" thickBot="1">
      <c r="A9">
        <v>3</v>
      </c>
      <c r="B9">
        <v>9</v>
      </c>
      <c r="C9">
        <v>13</v>
      </c>
      <c r="D9">
        <f t="shared" si="1"/>
        <v>0.08666666666666667</v>
      </c>
      <c r="E9">
        <f t="shared" si="2"/>
        <v>0.11195977480075145</v>
      </c>
      <c r="F9">
        <f t="shared" si="0"/>
        <v>56.9665777777778</v>
      </c>
      <c r="H9">
        <v>28</v>
      </c>
      <c r="I9">
        <v>32</v>
      </c>
      <c r="J9">
        <v>7</v>
      </c>
      <c r="K9">
        <f t="shared" si="3"/>
        <v>0.04666666666666667</v>
      </c>
      <c r="L9">
        <f t="shared" si="4"/>
        <v>0.04817310785108889</v>
      </c>
      <c r="M9">
        <f t="shared" si="5"/>
        <v>171.2865777777777</v>
      </c>
      <c r="O9">
        <v>58</v>
      </c>
      <c r="P9">
        <v>63</v>
      </c>
      <c r="Q9">
        <v>5</v>
      </c>
      <c r="R9">
        <f t="shared" si="6"/>
        <v>0.03333333333333333</v>
      </c>
      <c r="S9">
        <f t="shared" si="7"/>
        <v>0.023965598972395964</v>
      </c>
      <c r="T9">
        <f t="shared" si="8"/>
        <v>479.54688888888916</v>
      </c>
      <c r="V9">
        <v>0</v>
      </c>
      <c r="W9">
        <v>7</v>
      </c>
      <c r="X9">
        <v>4</v>
      </c>
      <c r="Y9">
        <f t="shared" si="9"/>
        <v>0.02666666666666667</v>
      </c>
      <c r="Z9">
        <f t="shared" si="10"/>
        <v>0.011573067282997104</v>
      </c>
      <c r="AA9">
        <f t="shared" si="11"/>
        <v>76.27111111111113</v>
      </c>
    </row>
    <row r="10" spans="1:27" ht="13.5" thickBot="1">
      <c r="A10">
        <v>3</v>
      </c>
      <c r="B10">
        <v>10</v>
      </c>
      <c r="C10">
        <v>9</v>
      </c>
      <c r="D10">
        <f t="shared" si="1"/>
        <v>0.06</v>
      </c>
      <c r="E10">
        <f t="shared" si="2"/>
        <v>0.07469367169859967</v>
      </c>
      <c r="F10">
        <f t="shared" si="0"/>
        <v>86.11840000000002</v>
      </c>
      <c r="H10">
        <v>28</v>
      </c>
      <c r="I10">
        <v>33</v>
      </c>
      <c r="J10">
        <v>6</v>
      </c>
      <c r="K10">
        <f t="shared" si="3"/>
        <v>0.04</v>
      </c>
      <c r="L10">
        <f t="shared" si="4"/>
        <v>0.05543403868350041</v>
      </c>
      <c r="M10">
        <f t="shared" si="5"/>
        <v>93.4570666666666</v>
      </c>
      <c r="O10">
        <v>58</v>
      </c>
      <c r="P10">
        <v>64</v>
      </c>
      <c r="Q10">
        <v>5</v>
      </c>
      <c r="R10">
        <f t="shared" si="6"/>
        <v>0.03333333333333333</v>
      </c>
      <c r="S10">
        <f t="shared" si="7"/>
        <v>0.027423709240123176</v>
      </c>
      <c r="T10">
        <f t="shared" si="8"/>
        <v>386.6135555555558</v>
      </c>
      <c r="V10">
        <v>0</v>
      </c>
      <c r="X10">
        <v>150</v>
      </c>
      <c r="AA10" s="1">
        <f>SQRT(SUM(AA2:AA9)/149)</f>
        <v>1.7964045622382574</v>
      </c>
    </row>
    <row r="11" spans="1:23" ht="12.75">
      <c r="A11">
        <v>3</v>
      </c>
      <c r="B11">
        <v>11</v>
      </c>
      <c r="C11">
        <v>8</v>
      </c>
      <c r="D11">
        <f t="shared" si="1"/>
        <v>0.05333333333333334</v>
      </c>
      <c r="E11">
        <f t="shared" si="2"/>
        <v>0.042630929395395124</v>
      </c>
      <c r="F11">
        <f t="shared" si="0"/>
        <v>134.04302222222225</v>
      </c>
      <c r="H11">
        <v>29</v>
      </c>
      <c r="I11">
        <v>34</v>
      </c>
      <c r="J11">
        <v>11</v>
      </c>
      <c r="K11">
        <f t="shared" si="3"/>
        <v>0.07333333333333333</v>
      </c>
      <c r="L11">
        <f t="shared" si="4"/>
        <v>0.06180684344971271</v>
      </c>
      <c r="M11">
        <f t="shared" si="5"/>
        <v>95.51128888888881</v>
      </c>
      <c r="O11">
        <v>58</v>
      </c>
      <c r="P11">
        <v>65</v>
      </c>
      <c r="Q11">
        <v>5</v>
      </c>
      <c r="R11">
        <f t="shared" si="6"/>
        <v>0.03333333333333333</v>
      </c>
      <c r="S11">
        <f t="shared" si="7"/>
        <v>0.03092895092568034</v>
      </c>
      <c r="T11">
        <f t="shared" si="8"/>
        <v>303.6802222222225</v>
      </c>
      <c r="V11">
        <v>0</v>
      </c>
      <c r="W11" t="s">
        <v>7</v>
      </c>
    </row>
    <row r="12" spans="1:22" ht="12.75">
      <c r="A12">
        <v>3</v>
      </c>
      <c r="B12">
        <v>12</v>
      </c>
      <c r="C12">
        <v>5</v>
      </c>
      <c r="D12">
        <f t="shared" si="1"/>
        <v>0.03333333333333333</v>
      </c>
      <c r="E12">
        <f t="shared" si="2"/>
        <v>0.020815411131771766</v>
      </c>
      <c r="F12">
        <f t="shared" si="0"/>
        <v>129.71022222222223</v>
      </c>
      <c r="H12">
        <v>29</v>
      </c>
      <c r="I12">
        <v>36</v>
      </c>
      <c r="J12">
        <v>14</v>
      </c>
      <c r="K12">
        <f t="shared" si="3"/>
        <v>0.09333333333333334</v>
      </c>
      <c r="L12">
        <f t="shared" si="4"/>
        <v>0.06989099398262083</v>
      </c>
      <c r="M12">
        <f t="shared" si="5"/>
        <v>12.546488888888856</v>
      </c>
      <c r="O12">
        <v>61</v>
      </c>
      <c r="P12">
        <v>66</v>
      </c>
      <c r="Q12">
        <v>6</v>
      </c>
      <c r="R12">
        <f t="shared" si="6"/>
        <v>0.04</v>
      </c>
      <c r="S12">
        <f t="shared" si="7"/>
        <v>0.03437995225793632</v>
      </c>
      <c r="T12">
        <f t="shared" si="8"/>
        <v>276.8962666666669</v>
      </c>
      <c r="V12">
        <v>0</v>
      </c>
    </row>
    <row r="13" spans="1:22" ht="12.75">
      <c r="A13">
        <v>4</v>
      </c>
      <c r="B13">
        <v>14</v>
      </c>
      <c r="C13">
        <v>1</v>
      </c>
      <c r="D13">
        <f t="shared" si="1"/>
        <v>0.006666666666666667</v>
      </c>
      <c r="E13">
        <f t="shared" si="2"/>
        <v>0.0031071554275302537</v>
      </c>
      <c r="F13">
        <f t="shared" si="0"/>
        <v>50.31537777777778</v>
      </c>
      <c r="H13">
        <v>29</v>
      </c>
      <c r="I13">
        <v>37</v>
      </c>
      <c r="J13">
        <v>17</v>
      </c>
      <c r="K13">
        <f t="shared" si="3"/>
        <v>0.11333333333333333</v>
      </c>
      <c r="L13">
        <f t="shared" si="4"/>
        <v>0.07088360979033355</v>
      </c>
      <c r="M13">
        <f t="shared" si="5"/>
        <v>0.04835555555555779</v>
      </c>
      <c r="O13">
        <v>61</v>
      </c>
      <c r="P13">
        <v>67</v>
      </c>
      <c r="Q13">
        <v>7</v>
      </c>
      <c r="R13">
        <f t="shared" si="6"/>
        <v>0.04666666666666667</v>
      </c>
      <c r="S13">
        <f t="shared" si="7"/>
        <v>0.03766573399638222</v>
      </c>
      <c r="T13">
        <f t="shared" si="8"/>
        <v>234.93897777777804</v>
      </c>
      <c r="V13">
        <v>0</v>
      </c>
    </row>
    <row r="14" spans="1:22" ht="13.5" thickBot="1">
      <c r="A14">
        <v>4</v>
      </c>
      <c r="B14">
        <v>16</v>
      </c>
      <c r="C14">
        <v>1</v>
      </c>
      <c r="D14">
        <f t="shared" si="1"/>
        <v>0.006666666666666667</v>
      </c>
      <c r="E14">
        <f t="shared" si="2"/>
        <v>0.00024843785087619243</v>
      </c>
      <c r="F14">
        <f t="shared" si="0"/>
        <v>82.68871111111112</v>
      </c>
      <c r="H14">
        <v>29</v>
      </c>
      <c r="I14">
        <v>38</v>
      </c>
      <c r="J14">
        <v>13</v>
      </c>
      <c r="K14">
        <f t="shared" si="3"/>
        <v>0.08666666666666667</v>
      </c>
      <c r="L14">
        <f t="shared" si="4"/>
        <v>0.06965601480887028</v>
      </c>
      <c r="M14">
        <f t="shared" si="5"/>
        <v>14.423644444444479</v>
      </c>
      <c r="O14">
        <v>61</v>
      </c>
      <c r="P14">
        <v>68</v>
      </c>
      <c r="Q14">
        <v>6</v>
      </c>
      <c r="R14">
        <f t="shared" si="6"/>
        <v>0.04</v>
      </c>
      <c r="S14">
        <f t="shared" si="7"/>
        <v>0.04067135922871927</v>
      </c>
      <c r="T14">
        <f t="shared" si="8"/>
        <v>137.85626666666684</v>
      </c>
      <c r="V14">
        <v>0</v>
      </c>
    </row>
    <row r="15" spans="1:22" ht="13.5" thickBot="1">
      <c r="A15">
        <v>4</v>
      </c>
      <c r="C15">
        <v>150</v>
      </c>
      <c r="F15" s="1">
        <f>SQRT(SUM(F2:F14)/149)</f>
        <v>2.531271974246597</v>
      </c>
      <c r="H15">
        <v>29</v>
      </c>
      <c r="I15">
        <v>39</v>
      </c>
      <c r="J15">
        <v>7</v>
      </c>
      <c r="K15">
        <f t="shared" si="3"/>
        <v>0.04666666666666667</v>
      </c>
      <c r="L15">
        <f t="shared" si="4"/>
        <v>0.06632230475694122</v>
      </c>
      <c r="M15">
        <f t="shared" si="5"/>
        <v>29.513244444444478</v>
      </c>
      <c r="O15">
        <v>62</v>
      </c>
      <c r="P15">
        <v>70</v>
      </c>
      <c r="Q15">
        <v>6</v>
      </c>
      <c r="R15">
        <f t="shared" si="6"/>
        <v>0.04</v>
      </c>
      <c r="S15">
        <f t="shared" si="7"/>
        <v>0.04540215300404036</v>
      </c>
      <c r="T15">
        <f t="shared" si="8"/>
        <v>46.81626666666677</v>
      </c>
      <c r="V15">
        <v>0</v>
      </c>
    </row>
    <row r="16" spans="1:22" ht="12.75">
      <c r="A16">
        <v>4</v>
      </c>
      <c r="B16" t="s">
        <v>2</v>
      </c>
      <c r="H16">
        <v>29</v>
      </c>
      <c r="I16">
        <v>40</v>
      </c>
      <c r="J16">
        <v>9</v>
      </c>
      <c r="K16">
        <f t="shared" si="3"/>
        <v>0.06</v>
      </c>
      <c r="L16">
        <f t="shared" si="4"/>
        <v>0.061185538200353176</v>
      </c>
      <c r="M16">
        <f t="shared" si="5"/>
        <v>83.90560000000008</v>
      </c>
      <c r="O16">
        <v>62</v>
      </c>
      <c r="P16">
        <v>71</v>
      </c>
      <c r="Q16">
        <v>8</v>
      </c>
      <c r="R16">
        <f t="shared" si="6"/>
        <v>0.05333333333333334</v>
      </c>
      <c r="S16">
        <f t="shared" si="7"/>
        <v>0.046937716492089075</v>
      </c>
      <c r="T16">
        <f t="shared" si="8"/>
        <v>25.72835555555565</v>
      </c>
      <c r="V16">
        <v>0</v>
      </c>
    </row>
    <row r="17" spans="1:22" ht="12.75">
      <c r="A17">
        <v>4</v>
      </c>
      <c r="H17">
        <v>30</v>
      </c>
      <c r="I17">
        <v>41</v>
      </c>
      <c r="J17">
        <v>8</v>
      </c>
      <c r="K17">
        <f t="shared" si="3"/>
        <v>0.05333333333333334</v>
      </c>
      <c r="L17">
        <f t="shared" si="4"/>
        <v>0.054692295001255956</v>
      </c>
      <c r="M17">
        <f t="shared" si="5"/>
        <v>131.43608888888897</v>
      </c>
      <c r="O17">
        <v>62</v>
      </c>
      <c r="P17">
        <v>72</v>
      </c>
      <c r="Q17">
        <v>9</v>
      </c>
      <c r="R17">
        <f t="shared" si="6"/>
        <v>0.06</v>
      </c>
      <c r="S17">
        <f t="shared" si="7"/>
        <v>0.047826494836424344</v>
      </c>
      <c r="T17">
        <f t="shared" si="8"/>
        <v>5.664400000000047</v>
      </c>
      <c r="V17">
        <v>0</v>
      </c>
    </row>
    <row r="18" spans="1:22" ht="12.75">
      <c r="A18">
        <v>4</v>
      </c>
      <c r="H18">
        <v>30</v>
      </c>
      <c r="I18">
        <v>42</v>
      </c>
      <c r="J18">
        <v>8</v>
      </c>
      <c r="K18">
        <f t="shared" si="3"/>
        <v>0.05333333333333334</v>
      </c>
      <c r="L18">
        <f t="shared" si="4"/>
        <v>0.047368725442450334</v>
      </c>
      <c r="M18">
        <f t="shared" si="5"/>
        <v>204.28942222222233</v>
      </c>
      <c r="O18">
        <v>62</v>
      </c>
      <c r="P18">
        <v>73</v>
      </c>
      <c r="Q18">
        <v>9</v>
      </c>
      <c r="R18">
        <f t="shared" si="6"/>
        <v>0.06</v>
      </c>
      <c r="S18">
        <f t="shared" si="7"/>
        <v>0.048030403420740234</v>
      </c>
      <c r="T18">
        <f t="shared" si="8"/>
        <v>0.384399999999988</v>
      </c>
      <c r="V18">
        <v>0</v>
      </c>
    </row>
    <row r="19" spans="1:22" ht="12.75">
      <c r="A19">
        <v>4</v>
      </c>
      <c r="H19">
        <v>30</v>
      </c>
      <c r="I19">
        <v>43</v>
      </c>
      <c r="J19">
        <v>3</v>
      </c>
      <c r="K19">
        <f t="shared" si="3"/>
        <v>0.02</v>
      </c>
      <c r="L19">
        <f t="shared" si="4"/>
        <v>0.03975076027054469</v>
      </c>
      <c r="M19">
        <f t="shared" si="5"/>
        <v>109.92853333333338</v>
      </c>
      <c r="O19">
        <v>62</v>
      </c>
      <c r="P19">
        <v>74</v>
      </c>
      <c r="Q19">
        <v>8</v>
      </c>
      <c r="R19">
        <f t="shared" si="6"/>
        <v>0.05333333333333334</v>
      </c>
      <c r="S19">
        <f t="shared" si="7"/>
        <v>0.04754063757485811</v>
      </c>
      <c r="T19">
        <f t="shared" si="8"/>
        <v>11.648355555555494</v>
      </c>
      <c r="V19">
        <v>1</v>
      </c>
    </row>
    <row r="20" spans="1:22" ht="12.75">
      <c r="A20">
        <v>4</v>
      </c>
      <c r="H20">
        <v>30</v>
      </c>
      <c r="I20">
        <v>44</v>
      </c>
      <c r="J20">
        <v>4</v>
      </c>
      <c r="K20">
        <f t="shared" si="3"/>
        <v>0.02666666666666667</v>
      </c>
      <c r="L20">
        <f t="shared" si="4"/>
        <v>0.03232119191480217</v>
      </c>
      <c r="M20">
        <f t="shared" si="5"/>
        <v>198.9980444444445</v>
      </c>
      <c r="O20">
        <v>64</v>
      </c>
      <c r="P20">
        <v>75</v>
      </c>
      <c r="Q20">
        <v>8</v>
      </c>
      <c r="R20">
        <f t="shared" si="6"/>
        <v>0.05333333333333334</v>
      </c>
      <c r="S20">
        <f t="shared" si="7"/>
        <v>0.046378303170065506</v>
      </c>
      <c r="T20">
        <f t="shared" si="8"/>
        <v>38.955022222222105</v>
      </c>
      <c r="V20">
        <v>1</v>
      </c>
    </row>
    <row r="21" spans="1:22" ht="12.75">
      <c r="A21">
        <v>4</v>
      </c>
      <c r="H21">
        <v>30</v>
      </c>
      <c r="I21">
        <v>45</v>
      </c>
      <c r="J21">
        <v>2</v>
      </c>
      <c r="K21">
        <f t="shared" si="3"/>
        <v>0.013333333333333334</v>
      </c>
      <c r="L21">
        <f t="shared" si="4"/>
        <v>0.02546346406682348</v>
      </c>
      <c r="M21">
        <f t="shared" si="5"/>
        <v>129.7123555555556</v>
      </c>
      <c r="O21">
        <v>64</v>
      </c>
      <c r="P21">
        <v>76</v>
      </c>
      <c r="Q21">
        <v>7</v>
      </c>
      <c r="R21">
        <f t="shared" si="6"/>
        <v>0.04666666666666667</v>
      </c>
      <c r="S21">
        <f t="shared" si="7"/>
        <v>0.04459290799395132</v>
      </c>
      <c r="T21">
        <f t="shared" si="8"/>
        <v>71.97897777777763</v>
      </c>
      <c r="V21">
        <v>1</v>
      </c>
    </row>
    <row r="22" spans="1:22" ht="12.75">
      <c r="A22">
        <v>4</v>
      </c>
      <c r="H22">
        <v>31</v>
      </c>
      <c r="I22">
        <v>46</v>
      </c>
      <c r="J22">
        <v>5</v>
      </c>
      <c r="K22">
        <f t="shared" si="3"/>
        <v>0.03333333333333333</v>
      </c>
      <c r="L22">
        <f t="shared" si="4"/>
        <v>0.019437293417018588</v>
      </c>
      <c r="M22">
        <f t="shared" si="5"/>
        <v>409.8142222222224</v>
      </c>
      <c r="O22">
        <v>64</v>
      </c>
      <c r="P22">
        <v>77</v>
      </c>
      <c r="Q22">
        <v>6</v>
      </c>
      <c r="R22">
        <f t="shared" si="6"/>
        <v>0.04</v>
      </c>
      <c r="S22">
        <f t="shared" si="7"/>
        <v>0.04225886415249625</v>
      </c>
      <c r="T22">
        <f t="shared" si="8"/>
        <v>106.1762666666665</v>
      </c>
      <c r="V22">
        <v>1</v>
      </c>
    </row>
    <row r="23" spans="1:22" ht="12.75">
      <c r="A23">
        <v>4</v>
      </c>
      <c r="H23">
        <v>31</v>
      </c>
      <c r="I23">
        <v>47</v>
      </c>
      <c r="J23">
        <v>2</v>
      </c>
      <c r="K23">
        <f t="shared" si="3"/>
        <v>0.013333333333333334</v>
      </c>
      <c r="L23">
        <f t="shared" si="4"/>
        <v>0.014376139711370025</v>
      </c>
      <c r="M23">
        <f t="shared" si="5"/>
        <v>202.13902222222228</v>
      </c>
      <c r="O23">
        <v>64</v>
      </c>
      <c r="P23">
        <v>78</v>
      </c>
      <c r="Q23">
        <v>4</v>
      </c>
      <c r="R23">
        <f t="shared" si="6"/>
        <v>0.02666666666666667</v>
      </c>
      <c r="S23">
        <f t="shared" si="7"/>
        <v>0.039470345774255504</v>
      </c>
      <c r="T23">
        <f t="shared" si="8"/>
        <v>108.43751111111098</v>
      </c>
      <c r="V23">
        <v>1</v>
      </c>
    </row>
    <row r="24" spans="1:22" ht="12.75">
      <c r="A24">
        <v>4</v>
      </c>
      <c r="H24">
        <v>31</v>
      </c>
      <c r="I24">
        <v>48</v>
      </c>
      <c r="J24">
        <v>4</v>
      </c>
      <c r="K24">
        <f t="shared" si="3"/>
        <v>0.02666666666666667</v>
      </c>
      <c r="L24">
        <f t="shared" si="4"/>
        <v>0.010302365829332031</v>
      </c>
      <c r="M24">
        <f t="shared" si="5"/>
        <v>488.70471111111124</v>
      </c>
      <c r="O24">
        <v>64</v>
      </c>
      <c r="P24">
        <v>79</v>
      </c>
      <c r="Q24">
        <v>3</v>
      </c>
      <c r="R24">
        <f t="shared" si="6"/>
        <v>0.02</v>
      </c>
      <c r="S24">
        <f t="shared" si="7"/>
        <v>0.03633499695728313</v>
      </c>
      <c r="T24">
        <f t="shared" si="8"/>
        <v>115.56813333333321</v>
      </c>
      <c r="V24">
        <v>1</v>
      </c>
    </row>
    <row r="25" spans="1:22" ht="12.75">
      <c r="A25">
        <v>4</v>
      </c>
      <c r="H25">
        <v>31</v>
      </c>
      <c r="I25">
        <v>49</v>
      </c>
      <c r="J25">
        <v>2</v>
      </c>
      <c r="K25">
        <f t="shared" si="3"/>
        <v>0.013333333333333334</v>
      </c>
      <c r="L25">
        <f t="shared" si="4"/>
        <v>0.007153520702628004</v>
      </c>
      <c r="M25">
        <f t="shared" si="5"/>
        <v>290.56568888888893</v>
      </c>
      <c r="O25">
        <v>65</v>
      </c>
      <c r="P25">
        <v>80</v>
      </c>
      <c r="Q25">
        <v>5</v>
      </c>
      <c r="R25">
        <f t="shared" si="6"/>
        <v>0.03333333333333333</v>
      </c>
      <c r="S25">
        <f t="shared" si="7"/>
        <v>0.03296707463305709</v>
      </c>
      <c r="T25">
        <f t="shared" si="8"/>
        <v>259.68022222222197</v>
      </c>
      <c r="V25">
        <v>1</v>
      </c>
    </row>
    <row r="26" spans="1:22" ht="13.5" thickBot="1">
      <c r="A26">
        <v>5</v>
      </c>
      <c r="H26">
        <v>31</v>
      </c>
      <c r="I26">
        <v>50</v>
      </c>
      <c r="J26">
        <v>1</v>
      </c>
      <c r="K26">
        <f t="shared" si="3"/>
        <v>0.006666666666666667</v>
      </c>
      <c r="L26">
        <f t="shared" si="4"/>
        <v>0.004812723351083425</v>
      </c>
      <c r="M26">
        <f t="shared" si="5"/>
        <v>170.38951111111115</v>
      </c>
      <c r="O26">
        <v>65</v>
      </c>
      <c r="P26">
        <v>81</v>
      </c>
      <c r="Q26">
        <v>3</v>
      </c>
      <c r="R26">
        <f t="shared" si="6"/>
        <v>0.02</v>
      </c>
      <c r="S26">
        <f t="shared" si="7"/>
        <v>0.029480631373127085</v>
      </c>
      <c r="T26">
        <f t="shared" si="8"/>
        <v>202.04813333333317</v>
      </c>
      <c r="V26">
        <v>1</v>
      </c>
    </row>
    <row r="27" spans="1:22" ht="13.5" thickBot="1">
      <c r="A27">
        <v>5</v>
      </c>
      <c r="H27">
        <v>31</v>
      </c>
      <c r="J27">
        <v>150</v>
      </c>
      <c r="M27" s="1">
        <f>SQRT(SUM(M2:M26)/149)</f>
        <v>5.6278788308054555</v>
      </c>
      <c r="O27">
        <v>65</v>
      </c>
      <c r="P27">
        <v>82</v>
      </c>
      <c r="Q27">
        <v>3</v>
      </c>
      <c r="R27">
        <f t="shared" si="6"/>
        <v>0.02</v>
      </c>
      <c r="S27">
        <f t="shared" si="7"/>
        <v>0.02598329567723061</v>
      </c>
      <c r="T27">
        <f t="shared" si="8"/>
        <v>254.28813333333312</v>
      </c>
      <c r="V27">
        <v>1</v>
      </c>
    </row>
    <row r="28" spans="1:22" ht="12.75">
      <c r="A28">
        <v>5</v>
      </c>
      <c r="H28">
        <v>31</v>
      </c>
      <c r="I28" t="s">
        <v>4</v>
      </c>
      <c r="O28">
        <v>65</v>
      </c>
      <c r="P28">
        <v>83</v>
      </c>
      <c r="Q28">
        <v>2</v>
      </c>
      <c r="R28">
        <f t="shared" si="6"/>
        <v>0.013333333333333334</v>
      </c>
      <c r="S28">
        <f t="shared" si="7"/>
        <v>0.022571102677118433</v>
      </c>
      <c r="T28">
        <f t="shared" si="8"/>
        <v>208.35208888888874</v>
      </c>
      <c r="V28">
        <v>1</v>
      </c>
    </row>
    <row r="29" spans="1:22" ht="12.75">
      <c r="A29">
        <v>5</v>
      </c>
      <c r="H29">
        <v>32</v>
      </c>
      <c r="O29">
        <v>65</v>
      </c>
      <c r="P29">
        <v>84</v>
      </c>
      <c r="Q29">
        <v>4</v>
      </c>
      <c r="R29">
        <f t="shared" si="6"/>
        <v>0.02666666666666667</v>
      </c>
      <c r="S29">
        <f t="shared" si="7"/>
        <v>0.01932468410397587</v>
      </c>
      <c r="T29">
        <f t="shared" si="8"/>
        <v>502.3575111111108</v>
      </c>
      <c r="V29">
        <v>1</v>
      </c>
    </row>
    <row r="30" spans="1:22" ht="12.75">
      <c r="A30">
        <v>5</v>
      </c>
      <c r="H30">
        <v>32</v>
      </c>
      <c r="O30">
        <v>66</v>
      </c>
      <c r="P30">
        <v>85</v>
      </c>
      <c r="Q30">
        <v>4</v>
      </c>
      <c r="R30">
        <f t="shared" si="6"/>
        <v>0.02666666666666667</v>
      </c>
      <c r="S30">
        <f t="shared" si="7"/>
        <v>0.01630696414278064</v>
      </c>
      <c r="T30">
        <f t="shared" si="8"/>
        <v>596.0108444444442</v>
      </c>
      <c r="V30">
        <v>1</v>
      </c>
    </row>
    <row r="31" spans="1:22" ht="12.75">
      <c r="A31">
        <v>5</v>
      </c>
      <c r="H31">
        <v>32</v>
      </c>
      <c r="O31">
        <v>66</v>
      </c>
      <c r="P31">
        <v>86</v>
      </c>
      <c r="Q31">
        <v>3</v>
      </c>
      <c r="R31">
        <f t="shared" si="6"/>
        <v>0.02</v>
      </c>
      <c r="S31">
        <f t="shared" si="7"/>
        <v>0.013562348974981044</v>
      </c>
      <c r="T31">
        <f t="shared" si="8"/>
        <v>523.248133333333</v>
      </c>
      <c r="V31">
        <v>1</v>
      </c>
    </row>
    <row r="32" spans="1:22" ht="12.75">
      <c r="A32">
        <v>5</v>
      </c>
      <c r="H32">
        <v>32</v>
      </c>
      <c r="O32">
        <v>66</v>
      </c>
      <c r="P32">
        <v>87</v>
      </c>
      <c r="Q32">
        <v>2</v>
      </c>
      <c r="R32">
        <f t="shared" si="6"/>
        <v>0.013333333333333334</v>
      </c>
      <c r="S32">
        <f t="shared" si="7"/>
        <v>0.011117260953274607</v>
      </c>
      <c r="T32">
        <f t="shared" si="8"/>
        <v>403.6587555555554</v>
      </c>
      <c r="V32">
        <v>1</v>
      </c>
    </row>
    <row r="33" spans="1:22" ht="12.75">
      <c r="A33">
        <v>5</v>
      </c>
      <c r="H33">
        <v>32</v>
      </c>
      <c r="O33">
        <v>66</v>
      </c>
      <c r="P33">
        <v>89</v>
      </c>
      <c r="Q33">
        <v>1</v>
      </c>
      <c r="R33">
        <f t="shared" si="6"/>
        <v>0.006666666666666667</v>
      </c>
      <c r="S33">
        <f t="shared" si="7"/>
        <v>0.007151988827549775</v>
      </c>
      <c r="T33">
        <f t="shared" si="8"/>
        <v>262.6560444444443</v>
      </c>
      <c r="V33">
        <v>1</v>
      </c>
    </row>
    <row r="34" spans="1:22" ht="12.75">
      <c r="A34">
        <v>5</v>
      </c>
      <c r="H34">
        <v>32</v>
      </c>
      <c r="O34">
        <v>66</v>
      </c>
      <c r="P34">
        <v>90</v>
      </c>
      <c r="Q34">
        <v>1</v>
      </c>
      <c r="R34">
        <f t="shared" si="6"/>
        <v>0.006666666666666667</v>
      </c>
      <c r="S34">
        <f t="shared" si="7"/>
        <v>0.005612973218121137</v>
      </c>
      <c r="T34">
        <f t="shared" si="8"/>
        <v>296.0693777777777</v>
      </c>
      <c r="V34">
        <v>1</v>
      </c>
    </row>
    <row r="35" spans="1:22" ht="12.75">
      <c r="A35">
        <v>5</v>
      </c>
      <c r="H35">
        <v>32</v>
      </c>
      <c r="O35">
        <v>66</v>
      </c>
      <c r="P35">
        <v>91</v>
      </c>
      <c r="Q35">
        <v>1</v>
      </c>
      <c r="R35">
        <f t="shared" si="6"/>
        <v>0.006666666666666667</v>
      </c>
      <c r="S35">
        <f t="shared" si="7"/>
        <v>0.004341703869744348</v>
      </c>
      <c r="T35">
        <f t="shared" si="8"/>
        <v>331.482711111111</v>
      </c>
      <c r="V35">
        <v>1</v>
      </c>
    </row>
    <row r="36" spans="1:22" ht="13.5" thickBot="1">
      <c r="A36">
        <v>5</v>
      </c>
      <c r="H36">
        <v>33</v>
      </c>
      <c r="O36">
        <v>67</v>
      </c>
      <c r="P36">
        <v>92</v>
      </c>
      <c r="Q36">
        <v>1</v>
      </c>
      <c r="R36">
        <f t="shared" si="6"/>
        <v>0.006666666666666667</v>
      </c>
      <c r="S36">
        <f t="shared" si="7"/>
        <v>0.0033100039589021185</v>
      </c>
      <c r="T36">
        <f t="shared" si="8"/>
        <v>368.8960444444443</v>
      </c>
      <c r="V36">
        <v>1</v>
      </c>
    </row>
    <row r="37" spans="1:22" ht="13.5" thickBot="1">
      <c r="A37">
        <v>5</v>
      </c>
      <c r="H37">
        <v>33</v>
      </c>
      <c r="O37">
        <v>67</v>
      </c>
      <c r="Q37">
        <v>150</v>
      </c>
      <c r="T37" s="1">
        <f>SQRT(SUM(T2:T36)/149)</f>
        <v>8.303464143267163</v>
      </c>
      <c r="V37">
        <v>1</v>
      </c>
    </row>
    <row r="38" spans="1:22" ht="12.75">
      <c r="A38">
        <v>5</v>
      </c>
      <c r="H38">
        <v>33</v>
      </c>
      <c r="O38">
        <v>67</v>
      </c>
      <c r="P38" t="s">
        <v>5</v>
      </c>
      <c r="V38">
        <v>1</v>
      </c>
    </row>
    <row r="39" spans="1:22" ht="12.75">
      <c r="A39">
        <v>5</v>
      </c>
      <c r="H39">
        <v>33</v>
      </c>
      <c r="O39">
        <v>67</v>
      </c>
      <c r="V39">
        <v>1</v>
      </c>
    </row>
    <row r="40" spans="1:22" ht="12.75">
      <c r="A40">
        <v>5</v>
      </c>
      <c r="H40">
        <v>33</v>
      </c>
      <c r="O40">
        <v>67</v>
      </c>
      <c r="V40">
        <v>1</v>
      </c>
    </row>
    <row r="41" spans="1:22" ht="12.75">
      <c r="A41">
        <v>5</v>
      </c>
      <c r="H41">
        <v>33</v>
      </c>
      <c r="O41">
        <v>67</v>
      </c>
      <c r="V41">
        <v>1</v>
      </c>
    </row>
    <row r="42" spans="1:22" ht="12.75">
      <c r="A42">
        <v>5</v>
      </c>
      <c r="H42">
        <v>33</v>
      </c>
      <c r="O42">
        <v>67</v>
      </c>
      <c r="V42">
        <v>1</v>
      </c>
    </row>
    <row r="43" spans="1:22" ht="12.75">
      <c r="A43">
        <v>5</v>
      </c>
      <c r="H43">
        <v>34</v>
      </c>
      <c r="O43">
        <v>68</v>
      </c>
      <c r="V43">
        <v>1</v>
      </c>
    </row>
    <row r="44" spans="1:22" ht="12.75">
      <c r="A44">
        <v>5</v>
      </c>
      <c r="H44">
        <v>34</v>
      </c>
      <c r="O44">
        <v>68</v>
      </c>
      <c r="V44">
        <v>2</v>
      </c>
    </row>
    <row r="45" spans="1:22" ht="12.75">
      <c r="A45">
        <v>5</v>
      </c>
      <c r="H45">
        <v>34</v>
      </c>
      <c r="O45">
        <v>68</v>
      </c>
      <c r="V45">
        <v>2</v>
      </c>
    </row>
    <row r="46" spans="1:22" ht="12.75">
      <c r="A46">
        <v>5</v>
      </c>
      <c r="H46">
        <v>34</v>
      </c>
      <c r="O46">
        <v>68</v>
      </c>
      <c r="V46">
        <v>2</v>
      </c>
    </row>
    <row r="47" spans="1:22" ht="12.75">
      <c r="A47">
        <v>6</v>
      </c>
      <c r="H47">
        <v>34</v>
      </c>
      <c r="O47">
        <v>68</v>
      </c>
      <c r="V47">
        <v>2</v>
      </c>
    </row>
    <row r="48" spans="1:22" ht="12.75">
      <c r="A48">
        <v>6</v>
      </c>
      <c r="H48">
        <v>34</v>
      </c>
      <c r="O48">
        <v>68</v>
      </c>
      <c r="V48">
        <v>2</v>
      </c>
    </row>
    <row r="49" spans="1:22" ht="12.75">
      <c r="A49">
        <v>6</v>
      </c>
      <c r="H49">
        <v>34</v>
      </c>
      <c r="O49">
        <v>70</v>
      </c>
      <c r="V49">
        <v>2</v>
      </c>
    </row>
    <row r="50" spans="1:22" ht="12.75">
      <c r="A50">
        <v>6</v>
      </c>
      <c r="H50">
        <v>34</v>
      </c>
      <c r="O50">
        <v>70</v>
      </c>
      <c r="V50">
        <v>2</v>
      </c>
    </row>
    <row r="51" spans="1:22" ht="12.75">
      <c r="A51">
        <v>6</v>
      </c>
      <c r="H51">
        <v>34</v>
      </c>
      <c r="O51">
        <v>70</v>
      </c>
      <c r="V51">
        <v>2</v>
      </c>
    </row>
    <row r="52" spans="1:22" ht="12.75">
      <c r="A52">
        <v>6</v>
      </c>
      <c r="H52">
        <v>34</v>
      </c>
      <c r="O52">
        <v>70</v>
      </c>
      <c r="V52">
        <v>2</v>
      </c>
    </row>
    <row r="53" spans="1:22" ht="12.75">
      <c r="A53">
        <v>6</v>
      </c>
      <c r="H53">
        <v>34</v>
      </c>
      <c r="O53">
        <v>70</v>
      </c>
      <c r="V53">
        <v>2</v>
      </c>
    </row>
    <row r="54" spans="1:22" ht="12.75">
      <c r="A54">
        <v>6</v>
      </c>
      <c r="H54">
        <v>36</v>
      </c>
      <c r="O54">
        <v>70</v>
      </c>
      <c r="V54">
        <v>2</v>
      </c>
    </row>
    <row r="55" spans="1:22" ht="12.75">
      <c r="A55">
        <v>6</v>
      </c>
      <c r="H55">
        <v>36</v>
      </c>
      <c r="O55">
        <v>71</v>
      </c>
      <c r="V55">
        <v>2</v>
      </c>
    </row>
    <row r="56" spans="1:22" ht="12.75">
      <c r="A56">
        <v>6</v>
      </c>
      <c r="H56">
        <v>36</v>
      </c>
      <c r="O56">
        <v>71</v>
      </c>
      <c r="V56">
        <v>2</v>
      </c>
    </row>
    <row r="57" spans="1:22" ht="12.75">
      <c r="A57">
        <v>6</v>
      </c>
      <c r="H57">
        <v>36</v>
      </c>
      <c r="O57">
        <v>71</v>
      </c>
      <c r="V57">
        <v>2</v>
      </c>
    </row>
    <row r="58" spans="1:22" ht="12.75">
      <c r="A58">
        <v>6</v>
      </c>
      <c r="H58">
        <v>36</v>
      </c>
      <c r="O58">
        <v>71</v>
      </c>
      <c r="V58">
        <v>2</v>
      </c>
    </row>
    <row r="59" spans="1:22" ht="12.75">
      <c r="A59">
        <v>6</v>
      </c>
      <c r="H59">
        <v>36</v>
      </c>
      <c r="O59">
        <v>71</v>
      </c>
      <c r="V59">
        <v>2</v>
      </c>
    </row>
    <row r="60" spans="1:22" ht="12.75">
      <c r="A60">
        <v>6</v>
      </c>
      <c r="H60">
        <v>36</v>
      </c>
      <c r="O60">
        <v>71</v>
      </c>
      <c r="V60">
        <v>2</v>
      </c>
    </row>
    <row r="61" spans="1:22" ht="12.75">
      <c r="A61">
        <v>6</v>
      </c>
      <c r="H61">
        <v>36</v>
      </c>
      <c r="O61">
        <v>71</v>
      </c>
      <c r="V61">
        <v>2</v>
      </c>
    </row>
    <row r="62" spans="1:22" ht="12.75">
      <c r="A62">
        <v>6</v>
      </c>
      <c r="H62">
        <v>36</v>
      </c>
      <c r="O62">
        <v>71</v>
      </c>
      <c r="V62">
        <v>2</v>
      </c>
    </row>
    <row r="63" spans="1:22" ht="12.75">
      <c r="A63">
        <v>6</v>
      </c>
      <c r="H63">
        <v>36</v>
      </c>
      <c r="O63">
        <v>72</v>
      </c>
      <c r="V63">
        <v>2</v>
      </c>
    </row>
    <row r="64" spans="1:22" ht="12.75">
      <c r="A64">
        <v>6</v>
      </c>
      <c r="H64">
        <v>36</v>
      </c>
      <c r="O64">
        <v>72</v>
      </c>
      <c r="V64">
        <v>2</v>
      </c>
    </row>
    <row r="65" spans="1:22" ht="12.75">
      <c r="A65">
        <v>6</v>
      </c>
      <c r="H65">
        <v>36</v>
      </c>
      <c r="O65">
        <v>72</v>
      </c>
      <c r="V65">
        <v>2</v>
      </c>
    </row>
    <row r="66" spans="1:22" ht="12.75">
      <c r="A66">
        <v>6</v>
      </c>
      <c r="H66">
        <v>36</v>
      </c>
      <c r="O66">
        <v>72</v>
      </c>
      <c r="V66">
        <v>2</v>
      </c>
    </row>
    <row r="67" spans="1:22" ht="12.75">
      <c r="A67">
        <v>6</v>
      </c>
      <c r="H67">
        <v>36</v>
      </c>
      <c r="O67">
        <v>72</v>
      </c>
      <c r="V67">
        <v>2</v>
      </c>
    </row>
    <row r="68" spans="1:22" ht="12.75">
      <c r="A68">
        <v>6</v>
      </c>
      <c r="H68">
        <v>37</v>
      </c>
      <c r="O68">
        <v>72</v>
      </c>
      <c r="V68">
        <v>2</v>
      </c>
    </row>
    <row r="69" spans="1:22" ht="12.75">
      <c r="A69">
        <v>6</v>
      </c>
      <c r="H69">
        <v>37</v>
      </c>
      <c r="O69">
        <v>72</v>
      </c>
      <c r="V69">
        <v>2</v>
      </c>
    </row>
    <row r="70" spans="1:22" ht="12.75">
      <c r="A70">
        <v>6</v>
      </c>
      <c r="H70">
        <v>37</v>
      </c>
      <c r="O70">
        <v>72</v>
      </c>
      <c r="V70">
        <v>2</v>
      </c>
    </row>
    <row r="71" spans="1:22" ht="12.75">
      <c r="A71">
        <v>7</v>
      </c>
      <c r="H71">
        <v>37</v>
      </c>
      <c r="O71">
        <v>72</v>
      </c>
      <c r="V71">
        <v>2</v>
      </c>
    </row>
    <row r="72" spans="1:22" ht="12.75">
      <c r="A72">
        <v>7</v>
      </c>
      <c r="H72">
        <v>37</v>
      </c>
      <c r="O72">
        <v>72</v>
      </c>
      <c r="V72">
        <v>2</v>
      </c>
    </row>
    <row r="73" spans="1:22" ht="12.75">
      <c r="A73">
        <v>7</v>
      </c>
      <c r="H73">
        <v>37</v>
      </c>
      <c r="O73">
        <v>73</v>
      </c>
      <c r="V73">
        <v>2</v>
      </c>
    </row>
    <row r="74" spans="1:22" ht="12.75">
      <c r="A74">
        <v>7</v>
      </c>
      <c r="H74">
        <v>37</v>
      </c>
      <c r="O74">
        <v>73</v>
      </c>
      <c r="V74">
        <v>2</v>
      </c>
    </row>
    <row r="75" spans="1:22" ht="12.75">
      <c r="A75">
        <v>7</v>
      </c>
      <c r="H75">
        <v>37</v>
      </c>
      <c r="O75">
        <v>73</v>
      </c>
      <c r="V75">
        <v>2</v>
      </c>
    </row>
    <row r="76" spans="1:22" ht="12.75">
      <c r="A76">
        <v>7</v>
      </c>
      <c r="H76">
        <v>37</v>
      </c>
      <c r="O76">
        <v>73</v>
      </c>
      <c r="V76">
        <v>2</v>
      </c>
    </row>
    <row r="77" spans="1:22" ht="12.75">
      <c r="A77">
        <v>7</v>
      </c>
      <c r="H77">
        <v>37</v>
      </c>
      <c r="O77">
        <v>73</v>
      </c>
      <c r="V77">
        <v>2</v>
      </c>
    </row>
    <row r="78" spans="1:22" ht="12.75">
      <c r="A78">
        <v>7</v>
      </c>
      <c r="H78">
        <v>37</v>
      </c>
      <c r="O78">
        <v>73</v>
      </c>
      <c r="V78">
        <v>2</v>
      </c>
    </row>
    <row r="79" spans="1:22" ht="12.75">
      <c r="A79">
        <v>7</v>
      </c>
      <c r="H79">
        <v>37</v>
      </c>
      <c r="O79">
        <v>73</v>
      </c>
      <c r="V79">
        <v>2</v>
      </c>
    </row>
    <row r="80" spans="1:22" ht="12.75">
      <c r="A80">
        <v>7</v>
      </c>
      <c r="H80">
        <v>37</v>
      </c>
      <c r="O80">
        <v>73</v>
      </c>
      <c r="V80">
        <v>2</v>
      </c>
    </row>
    <row r="81" spans="1:22" ht="12.75">
      <c r="A81">
        <v>7</v>
      </c>
      <c r="H81">
        <v>37</v>
      </c>
      <c r="O81">
        <v>73</v>
      </c>
      <c r="V81">
        <v>2</v>
      </c>
    </row>
    <row r="82" spans="1:22" ht="12.75">
      <c r="A82">
        <v>7</v>
      </c>
      <c r="H82">
        <v>37</v>
      </c>
      <c r="O82">
        <v>73</v>
      </c>
      <c r="V82">
        <v>3</v>
      </c>
    </row>
    <row r="83" spans="1:22" ht="12.75">
      <c r="A83">
        <v>7</v>
      </c>
      <c r="H83">
        <v>37</v>
      </c>
      <c r="O83">
        <v>74</v>
      </c>
      <c r="V83">
        <v>3</v>
      </c>
    </row>
    <row r="84" spans="1:22" ht="12.75">
      <c r="A84">
        <v>7</v>
      </c>
      <c r="H84">
        <v>37</v>
      </c>
      <c r="O84">
        <v>74</v>
      </c>
      <c r="V84">
        <v>3</v>
      </c>
    </row>
    <row r="85" spans="1:22" ht="12.75">
      <c r="A85">
        <v>7</v>
      </c>
      <c r="H85">
        <v>38</v>
      </c>
      <c r="O85">
        <v>74</v>
      </c>
      <c r="V85">
        <v>3</v>
      </c>
    </row>
    <row r="86" spans="1:22" ht="12.75">
      <c r="A86">
        <v>7</v>
      </c>
      <c r="H86">
        <v>38</v>
      </c>
      <c r="O86">
        <v>74</v>
      </c>
      <c r="V86">
        <v>3</v>
      </c>
    </row>
    <row r="87" spans="1:22" ht="12.75">
      <c r="A87">
        <v>7</v>
      </c>
      <c r="H87">
        <v>38</v>
      </c>
      <c r="O87">
        <v>74</v>
      </c>
      <c r="V87">
        <v>3</v>
      </c>
    </row>
    <row r="88" spans="1:22" ht="12.75">
      <c r="A88">
        <v>7</v>
      </c>
      <c r="H88">
        <v>38</v>
      </c>
      <c r="O88">
        <v>74</v>
      </c>
      <c r="V88">
        <v>3</v>
      </c>
    </row>
    <row r="89" spans="1:22" ht="12.75">
      <c r="A89">
        <v>7</v>
      </c>
      <c r="H89">
        <v>38</v>
      </c>
      <c r="O89">
        <v>74</v>
      </c>
      <c r="V89">
        <v>3</v>
      </c>
    </row>
    <row r="90" spans="1:22" ht="12.75">
      <c r="A90">
        <v>7</v>
      </c>
      <c r="H90">
        <v>38</v>
      </c>
      <c r="O90">
        <v>74</v>
      </c>
      <c r="V90">
        <v>3</v>
      </c>
    </row>
    <row r="91" spans="1:22" ht="12.75">
      <c r="A91">
        <v>7</v>
      </c>
      <c r="H91">
        <v>38</v>
      </c>
      <c r="O91">
        <v>75</v>
      </c>
      <c r="V91">
        <v>3</v>
      </c>
    </row>
    <row r="92" spans="1:22" ht="12.75">
      <c r="A92">
        <v>7</v>
      </c>
      <c r="H92">
        <v>38</v>
      </c>
      <c r="O92">
        <v>75</v>
      </c>
      <c r="V92">
        <v>3</v>
      </c>
    </row>
    <row r="93" spans="1:22" ht="12.75">
      <c r="A93">
        <v>7</v>
      </c>
      <c r="H93">
        <v>38</v>
      </c>
      <c r="O93">
        <v>75</v>
      </c>
      <c r="V93">
        <v>3</v>
      </c>
    </row>
    <row r="94" spans="1:22" ht="12.75">
      <c r="A94">
        <v>7</v>
      </c>
      <c r="H94">
        <v>38</v>
      </c>
      <c r="O94">
        <v>75</v>
      </c>
      <c r="V94">
        <v>3</v>
      </c>
    </row>
    <row r="95" spans="1:22" ht="12.75">
      <c r="A95">
        <v>7</v>
      </c>
      <c r="H95">
        <v>38</v>
      </c>
      <c r="O95">
        <v>75</v>
      </c>
      <c r="V95">
        <v>3</v>
      </c>
    </row>
    <row r="96" spans="1:22" ht="12.75">
      <c r="A96">
        <v>7</v>
      </c>
      <c r="H96">
        <v>38</v>
      </c>
      <c r="O96">
        <v>75</v>
      </c>
      <c r="V96">
        <v>3</v>
      </c>
    </row>
    <row r="97" spans="1:22" ht="12.75">
      <c r="A97">
        <v>7</v>
      </c>
      <c r="H97">
        <v>38</v>
      </c>
      <c r="O97">
        <v>75</v>
      </c>
      <c r="V97">
        <v>3</v>
      </c>
    </row>
    <row r="98" spans="1:22" ht="12.75">
      <c r="A98">
        <v>7</v>
      </c>
      <c r="H98">
        <v>39</v>
      </c>
      <c r="O98">
        <v>75</v>
      </c>
      <c r="V98">
        <v>3</v>
      </c>
    </row>
    <row r="99" spans="1:22" ht="12.75">
      <c r="A99">
        <v>7</v>
      </c>
      <c r="H99">
        <v>39</v>
      </c>
      <c r="O99">
        <v>75</v>
      </c>
      <c r="V99">
        <v>3</v>
      </c>
    </row>
    <row r="100" spans="1:22" ht="12.75">
      <c r="A100">
        <v>7</v>
      </c>
      <c r="H100">
        <v>39</v>
      </c>
      <c r="O100">
        <v>76</v>
      </c>
      <c r="V100">
        <v>3</v>
      </c>
    </row>
    <row r="101" spans="1:22" ht="12.75">
      <c r="A101">
        <v>7</v>
      </c>
      <c r="H101">
        <v>39</v>
      </c>
      <c r="O101">
        <v>76</v>
      </c>
      <c r="V101">
        <v>3</v>
      </c>
    </row>
    <row r="102" spans="1:22" ht="12.75">
      <c r="A102">
        <v>7</v>
      </c>
      <c r="H102">
        <v>39</v>
      </c>
      <c r="O102">
        <v>76</v>
      </c>
      <c r="V102">
        <v>3</v>
      </c>
    </row>
    <row r="103" spans="1:22" ht="12.75">
      <c r="A103">
        <v>8</v>
      </c>
      <c r="H103">
        <v>39</v>
      </c>
      <c r="O103">
        <v>76</v>
      </c>
      <c r="V103">
        <v>3</v>
      </c>
    </row>
    <row r="104" spans="1:22" ht="12.75">
      <c r="A104">
        <v>8</v>
      </c>
      <c r="H104">
        <v>39</v>
      </c>
      <c r="O104">
        <v>76</v>
      </c>
      <c r="V104">
        <v>3</v>
      </c>
    </row>
    <row r="105" spans="1:22" ht="12.75">
      <c r="A105">
        <v>8</v>
      </c>
      <c r="H105">
        <v>40</v>
      </c>
      <c r="O105">
        <v>76</v>
      </c>
      <c r="V105">
        <v>3</v>
      </c>
    </row>
    <row r="106" spans="1:22" ht="12.75">
      <c r="A106">
        <v>8</v>
      </c>
      <c r="H106">
        <v>40</v>
      </c>
      <c r="O106">
        <v>76</v>
      </c>
      <c r="V106">
        <v>3</v>
      </c>
    </row>
    <row r="107" spans="1:22" ht="12.75">
      <c r="A107">
        <v>8</v>
      </c>
      <c r="H107">
        <v>40</v>
      </c>
      <c r="O107">
        <v>77</v>
      </c>
      <c r="V107">
        <v>3</v>
      </c>
    </row>
    <row r="108" spans="1:22" ht="12.75">
      <c r="A108">
        <v>8</v>
      </c>
      <c r="H108">
        <v>40</v>
      </c>
      <c r="O108">
        <v>77</v>
      </c>
      <c r="V108">
        <v>3</v>
      </c>
    </row>
    <row r="109" spans="1:22" ht="12.75">
      <c r="A109">
        <v>8</v>
      </c>
      <c r="H109">
        <v>40</v>
      </c>
      <c r="O109">
        <v>77</v>
      </c>
      <c r="V109">
        <v>3</v>
      </c>
    </row>
    <row r="110" spans="1:22" ht="12.75">
      <c r="A110">
        <v>8</v>
      </c>
      <c r="H110">
        <v>40</v>
      </c>
      <c r="O110">
        <v>77</v>
      </c>
      <c r="V110">
        <v>4</v>
      </c>
    </row>
    <row r="111" spans="1:22" ht="12.75">
      <c r="A111">
        <v>8</v>
      </c>
      <c r="H111">
        <v>40</v>
      </c>
      <c r="O111">
        <v>77</v>
      </c>
      <c r="V111">
        <v>4</v>
      </c>
    </row>
    <row r="112" spans="1:22" ht="12.75">
      <c r="A112">
        <v>8</v>
      </c>
      <c r="H112">
        <v>40</v>
      </c>
      <c r="O112">
        <v>77</v>
      </c>
      <c r="V112">
        <v>4</v>
      </c>
    </row>
    <row r="113" spans="1:22" ht="12.75">
      <c r="A113">
        <v>8</v>
      </c>
      <c r="H113">
        <v>40</v>
      </c>
      <c r="O113">
        <v>78</v>
      </c>
      <c r="V113">
        <v>4</v>
      </c>
    </row>
    <row r="114" spans="1:22" ht="12.75">
      <c r="A114">
        <v>8</v>
      </c>
      <c r="H114">
        <v>41</v>
      </c>
      <c r="O114">
        <v>78</v>
      </c>
      <c r="V114">
        <v>4</v>
      </c>
    </row>
    <row r="115" spans="1:22" ht="12.75">
      <c r="A115">
        <v>9</v>
      </c>
      <c r="H115">
        <v>41</v>
      </c>
      <c r="O115">
        <v>78</v>
      </c>
      <c r="V115">
        <v>4</v>
      </c>
    </row>
    <row r="116" spans="1:22" ht="12.75">
      <c r="A116">
        <v>9</v>
      </c>
      <c r="H116">
        <v>41</v>
      </c>
      <c r="O116">
        <v>78</v>
      </c>
      <c r="V116">
        <v>4</v>
      </c>
    </row>
    <row r="117" spans="1:22" ht="12.75">
      <c r="A117">
        <v>9</v>
      </c>
      <c r="H117">
        <v>41</v>
      </c>
      <c r="O117">
        <v>79</v>
      </c>
      <c r="V117">
        <v>4</v>
      </c>
    </row>
    <row r="118" spans="1:22" ht="12.75">
      <c r="A118">
        <v>9</v>
      </c>
      <c r="H118">
        <v>41</v>
      </c>
      <c r="O118">
        <v>79</v>
      </c>
      <c r="V118">
        <v>4</v>
      </c>
    </row>
    <row r="119" spans="1:22" ht="12.75">
      <c r="A119">
        <v>9</v>
      </c>
      <c r="H119">
        <v>41</v>
      </c>
      <c r="O119">
        <v>79</v>
      </c>
      <c r="V119">
        <v>4</v>
      </c>
    </row>
    <row r="120" spans="1:22" ht="12.75">
      <c r="A120">
        <v>9</v>
      </c>
      <c r="H120">
        <v>41</v>
      </c>
      <c r="O120">
        <v>80</v>
      </c>
      <c r="V120">
        <v>4</v>
      </c>
    </row>
    <row r="121" spans="1:22" ht="12.75">
      <c r="A121">
        <v>9</v>
      </c>
      <c r="H121">
        <v>41</v>
      </c>
      <c r="O121">
        <v>80</v>
      </c>
      <c r="V121">
        <v>4</v>
      </c>
    </row>
    <row r="122" spans="1:22" ht="12.75">
      <c r="A122">
        <v>9</v>
      </c>
      <c r="H122">
        <v>42</v>
      </c>
      <c r="O122">
        <v>80</v>
      </c>
      <c r="V122">
        <v>4</v>
      </c>
    </row>
    <row r="123" spans="1:22" ht="12.75">
      <c r="A123">
        <v>9</v>
      </c>
      <c r="H123">
        <v>42</v>
      </c>
      <c r="O123">
        <v>80</v>
      </c>
      <c r="V123">
        <v>4</v>
      </c>
    </row>
    <row r="124" spans="1:22" ht="12.75">
      <c r="A124">
        <v>9</v>
      </c>
      <c r="H124">
        <v>42</v>
      </c>
      <c r="O124">
        <v>80</v>
      </c>
      <c r="V124">
        <v>4</v>
      </c>
    </row>
    <row r="125" spans="1:22" ht="12.75">
      <c r="A125">
        <v>9</v>
      </c>
      <c r="H125">
        <v>42</v>
      </c>
      <c r="O125">
        <v>81</v>
      </c>
      <c r="V125">
        <v>4</v>
      </c>
    </row>
    <row r="126" spans="1:22" ht="12.75">
      <c r="A126">
        <v>9</v>
      </c>
      <c r="H126">
        <v>42</v>
      </c>
      <c r="O126">
        <v>81</v>
      </c>
      <c r="V126">
        <v>4</v>
      </c>
    </row>
    <row r="127" spans="1:22" ht="12.75">
      <c r="A127">
        <v>9</v>
      </c>
      <c r="H127">
        <v>42</v>
      </c>
      <c r="O127">
        <v>81</v>
      </c>
      <c r="V127">
        <v>5</v>
      </c>
    </row>
    <row r="128" spans="1:22" ht="12.75">
      <c r="A128">
        <v>10</v>
      </c>
      <c r="H128">
        <v>42</v>
      </c>
      <c r="O128">
        <v>82</v>
      </c>
      <c r="V128">
        <v>5</v>
      </c>
    </row>
    <row r="129" spans="1:22" ht="12.75">
      <c r="A129">
        <v>10</v>
      </c>
      <c r="H129">
        <v>42</v>
      </c>
      <c r="O129">
        <v>82</v>
      </c>
      <c r="V129">
        <v>5</v>
      </c>
    </row>
    <row r="130" spans="1:22" ht="12.75">
      <c r="A130">
        <v>10</v>
      </c>
      <c r="H130">
        <v>43</v>
      </c>
      <c r="O130">
        <v>82</v>
      </c>
      <c r="V130">
        <v>5</v>
      </c>
    </row>
    <row r="131" spans="1:22" ht="12.75">
      <c r="A131">
        <v>10</v>
      </c>
      <c r="H131">
        <v>43</v>
      </c>
      <c r="O131">
        <v>83</v>
      </c>
      <c r="V131">
        <v>5</v>
      </c>
    </row>
    <row r="132" spans="1:22" ht="12.75">
      <c r="A132">
        <v>10</v>
      </c>
      <c r="H132">
        <v>43</v>
      </c>
      <c r="O132">
        <v>83</v>
      </c>
      <c r="V132">
        <v>5</v>
      </c>
    </row>
    <row r="133" spans="1:22" ht="12.75">
      <c r="A133">
        <v>10</v>
      </c>
      <c r="H133">
        <v>44</v>
      </c>
      <c r="O133">
        <v>84</v>
      </c>
      <c r="V133">
        <v>5</v>
      </c>
    </row>
    <row r="134" spans="1:22" ht="12.75">
      <c r="A134">
        <v>10</v>
      </c>
      <c r="H134">
        <v>44</v>
      </c>
      <c r="O134">
        <v>84</v>
      </c>
      <c r="V134">
        <v>5</v>
      </c>
    </row>
    <row r="135" spans="1:22" ht="12.75">
      <c r="A135">
        <v>10</v>
      </c>
      <c r="H135">
        <v>44</v>
      </c>
      <c r="O135">
        <v>84</v>
      </c>
      <c r="V135">
        <v>5</v>
      </c>
    </row>
    <row r="136" spans="1:22" ht="12.75">
      <c r="A136">
        <v>10</v>
      </c>
      <c r="H136">
        <v>44</v>
      </c>
      <c r="O136">
        <v>84</v>
      </c>
      <c r="V136">
        <v>5</v>
      </c>
    </row>
    <row r="137" spans="1:22" ht="12.75">
      <c r="A137">
        <v>11</v>
      </c>
      <c r="H137">
        <v>45</v>
      </c>
      <c r="O137">
        <v>85</v>
      </c>
      <c r="V137">
        <v>5</v>
      </c>
    </row>
    <row r="138" spans="1:22" ht="12.75">
      <c r="A138">
        <v>11</v>
      </c>
      <c r="H138">
        <v>45</v>
      </c>
      <c r="O138">
        <v>85</v>
      </c>
      <c r="V138">
        <v>5</v>
      </c>
    </row>
    <row r="139" spans="1:22" ht="12.75">
      <c r="A139">
        <v>11</v>
      </c>
      <c r="H139">
        <v>46</v>
      </c>
      <c r="O139">
        <v>85</v>
      </c>
      <c r="V139">
        <v>6</v>
      </c>
    </row>
    <row r="140" spans="1:22" ht="12.75">
      <c r="A140">
        <v>11</v>
      </c>
      <c r="H140">
        <v>46</v>
      </c>
      <c r="O140">
        <v>85</v>
      </c>
      <c r="V140">
        <v>6</v>
      </c>
    </row>
    <row r="141" spans="1:22" ht="12.75">
      <c r="A141">
        <v>11</v>
      </c>
      <c r="H141">
        <v>46</v>
      </c>
      <c r="O141">
        <v>85</v>
      </c>
      <c r="V141">
        <v>6</v>
      </c>
    </row>
    <row r="142" spans="1:22" ht="12.75">
      <c r="A142">
        <v>11</v>
      </c>
      <c r="H142">
        <v>46</v>
      </c>
      <c r="O142">
        <v>86</v>
      </c>
      <c r="V142">
        <v>6</v>
      </c>
    </row>
    <row r="143" spans="1:22" ht="12.75">
      <c r="A143">
        <v>11</v>
      </c>
      <c r="H143">
        <v>46</v>
      </c>
      <c r="O143">
        <v>86</v>
      </c>
      <c r="V143">
        <v>6</v>
      </c>
    </row>
    <row r="144" spans="1:22" ht="12.75">
      <c r="A144">
        <v>11</v>
      </c>
      <c r="H144">
        <v>47</v>
      </c>
      <c r="O144">
        <v>86</v>
      </c>
      <c r="V144">
        <v>6</v>
      </c>
    </row>
    <row r="145" spans="1:22" ht="12.75">
      <c r="A145">
        <v>12</v>
      </c>
      <c r="H145">
        <v>47</v>
      </c>
      <c r="O145">
        <v>86</v>
      </c>
      <c r="V145">
        <v>6</v>
      </c>
    </row>
    <row r="146" spans="1:22" ht="12.75">
      <c r="A146">
        <v>12</v>
      </c>
      <c r="H146">
        <v>48</v>
      </c>
      <c r="O146">
        <v>87</v>
      </c>
      <c r="V146">
        <v>6</v>
      </c>
    </row>
    <row r="147" spans="1:22" ht="12.75">
      <c r="A147">
        <v>12</v>
      </c>
      <c r="H147">
        <v>48</v>
      </c>
      <c r="O147">
        <v>87</v>
      </c>
      <c r="V147">
        <v>6</v>
      </c>
    </row>
    <row r="148" spans="1:22" ht="12.75">
      <c r="A148">
        <v>12</v>
      </c>
      <c r="H148">
        <v>48</v>
      </c>
      <c r="O148">
        <v>89</v>
      </c>
      <c r="V148">
        <v>7</v>
      </c>
    </row>
    <row r="149" spans="1:22" ht="12.75">
      <c r="A149">
        <v>12</v>
      </c>
      <c r="H149">
        <v>48</v>
      </c>
      <c r="O149">
        <v>90</v>
      </c>
      <c r="V149">
        <v>7</v>
      </c>
    </row>
    <row r="150" spans="1:22" ht="12.75">
      <c r="A150">
        <v>14</v>
      </c>
      <c r="H150">
        <v>49</v>
      </c>
      <c r="O150">
        <v>91</v>
      </c>
      <c r="V150">
        <v>7</v>
      </c>
    </row>
    <row r="151" spans="1:22" ht="12.75">
      <c r="A151">
        <v>16</v>
      </c>
      <c r="H151">
        <v>50</v>
      </c>
      <c r="O151">
        <v>92</v>
      </c>
      <c r="V151">
        <v>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fisica</cp:lastModifiedBy>
  <cp:lastPrinted>2006-10-31T08:38:02Z</cp:lastPrinted>
  <dcterms:created xsi:type="dcterms:W3CDTF">2006-10-31T08:10:38Z</dcterms:created>
  <dcterms:modified xsi:type="dcterms:W3CDTF">2006-11-14T08:29:12Z</dcterms:modified>
  <cp:category/>
  <cp:version/>
  <cp:contentType/>
  <cp:contentStatus/>
</cp:coreProperties>
</file>